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90" activeTab="0"/>
  </bookViews>
  <sheets>
    <sheet name="Sheet4" sheetId="1" r:id="rId1"/>
  </sheets>
  <definedNames>
    <definedName name="_xlnm._FilterDatabase" localSheetId="0" hidden="1">'Sheet4'!$O$1:$O$1259</definedName>
  </definedNames>
  <calcPr fullCalcOnLoad="1"/>
</workbook>
</file>

<file path=xl/sharedStrings.xml><?xml version="1.0" encoding="utf-8"?>
<sst xmlns="http://schemas.openxmlformats.org/spreadsheetml/2006/main" count="14" uniqueCount="14">
  <si>
    <t>Year</t>
  </si>
  <si>
    <t>ROE</t>
  </si>
  <si>
    <r>
      <t>G</t>
    </r>
    <r>
      <rPr>
        <sz val="11"/>
        <color indexed="8"/>
        <rFont val="Calibri"/>
        <family val="2"/>
      </rPr>
      <t>R</t>
    </r>
  </si>
  <si>
    <t>ROA</t>
  </si>
  <si>
    <t>TA</t>
  </si>
  <si>
    <t>Size</t>
  </si>
  <si>
    <t>Ages</t>
  </si>
  <si>
    <t>Tangible asset</t>
  </si>
  <si>
    <t>Turnover</t>
  </si>
  <si>
    <t>asset turnover</t>
  </si>
  <si>
    <t>Tangibility</t>
  </si>
  <si>
    <t>size2</t>
  </si>
  <si>
    <t>roe stu</t>
  </si>
  <si>
    <t>roa stu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</si>
</sst>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/mm/yyyy"/>
  </numFmts>
  <fonts count="38">
    <font>
      <sz val="11"/>
      <color rgb="FF000000"/>
      <name val="Calibri"/>
      <family val="2"/>
    </font>
    <font>
      <sz val="11"/>
      <color indexed="8"/>
      <name val="等线"/>
      <family val="0"/>
    </font>
    <font>
      <sz val="11"/>
      <color indexed="8"/>
      <name val="Calibri"/>
      <family val="2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0" fillId="0" borderId="0">
      <alignment vertical="center"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2" fontId="0" fillId="0" borderId="0" xfId="0" applyNumberFormat="1" applyAlignment="1">
      <alignment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44"/>
  <sheetViews>
    <sheetView tabSelected="1" zoomScalePageLayoutView="0" workbookViewId="0" topLeftCell="A1">
      <selection activeCell="H1244" sqref="H1244"/>
    </sheetView>
  </sheetViews>
  <sheetFormatPr defaultColWidth="9.140625" defaultRowHeight="15"/>
  <cols>
    <col min="7" max="7" width="10.28125" style="0" bestFit="1" customWidth="1"/>
    <col min="9" max="9" width="14.8515625" style="0" bestFit="1" customWidth="1"/>
    <col min="10" max="10" width="14.8515625" style="0" customWidth="1"/>
    <col min="12" max="12" width="15.00390625" style="0" bestFit="1" customWidth="1"/>
  </cols>
  <sheetData>
    <row r="1" spans="2:15" ht="14.25">
      <c r="B1" s="1" t="s">
        <v>0</v>
      </c>
      <c r="C1" s="1" t="s">
        <v>1</v>
      </c>
      <c r="D1" s="1" t="s">
        <v>3</v>
      </c>
      <c r="E1" s="1" t="s">
        <v>2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10</v>
      </c>
      <c r="K1" s="1" t="s">
        <v>8</v>
      </c>
      <c r="L1" s="1" t="s">
        <v>9</v>
      </c>
      <c r="M1" s="1" t="s">
        <v>11</v>
      </c>
      <c r="N1" s="1" t="s">
        <v>12</v>
      </c>
      <c r="O1" s="1" t="s">
        <v>13</v>
      </c>
    </row>
    <row r="2" spans="1:15" ht="14.25">
      <c r="A2">
        <v>3</v>
      </c>
      <c r="B2">
        <v>2018</v>
      </c>
      <c r="C2">
        <v>96.27</v>
      </c>
      <c r="D2">
        <v>27.62</v>
      </c>
      <c r="E2">
        <v>125.9</v>
      </c>
      <c r="F2">
        <v>5909</v>
      </c>
      <c r="G2" s="2">
        <f aca="true" t="shared" si="0" ref="G2:G46">LOG(F2)</f>
        <v>3.7715139899796664</v>
      </c>
      <c r="H2">
        <v>16</v>
      </c>
      <c r="I2">
        <v>2515</v>
      </c>
      <c r="J2" s="2">
        <f aca="true" t="shared" si="1" ref="J2:J46">I2/F2*100</f>
        <v>42.56219326451176</v>
      </c>
      <c r="K2">
        <v>21673</v>
      </c>
      <c r="L2" s="2">
        <f aca="true" t="shared" si="2" ref="L2:L46">K2/F2</f>
        <v>3.6677948891521406</v>
      </c>
      <c r="M2">
        <f aca="true" t="shared" si="3" ref="M2:M47">LOG(K2)</f>
        <v>4.335919030990713</v>
      </c>
      <c r="N2">
        <v>1.37881</v>
      </c>
      <c r="O2">
        <v>1.19117</v>
      </c>
    </row>
    <row r="3" spans="2:15" ht="14.25">
      <c r="B3">
        <v>2017</v>
      </c>
      <c r="C3">
        <v>-62.27</v>
      </c>
      <c r="D3">
        <v>-7.93</v>
      </c>
      <c r="E3">
        <v>415.88</v>
      </c>
      <c r="F3">
        <v>6277</v>
      </c>
      <c r="G3" s="2">
        <f t="shared" si="0"/>
        <v>3.7977521286507105</v>
      </c>
      <c r="H3">
        <f>H2-1</f>
        <v>15</v>
      </c>
      <c r="I3">
        <v>3018</v>
      </c>
      <c r="J3" s="2">
        <f t="shared" si="1"/>
        <v>48.08029313366258</v>
      </c>
      <c r="K3">
        <v>17162</v>
      </c>
      <c r="L3" s="2">
        <f t="shared" si="2"/>
        <v>2.7341086506292815</v>
      </c>
      <c r="M3">
        <f t="shared" si="3"/>
        <v>4.234567897635686</v>
      </c>
      <c r="N3">
        <v>-1.85347</v>
      </c>
      <c r="O3">
        <v>-0.63943</v>
      </c>
    </row>
    <row r="4" spans="2:15" ht="14.25">
      <c r="B4">
        <v>2016</v>
      </c>
      <c r="C4">
        <v>12.35</v>
      </c>
      <c r="D4">
        <v>2.55</v>
      </c>
      <c r="E4">
        <v>203.8</v>
      </c>
      <c r="F4">
        <v>5801</v>
      </c>
      <c r="G4" s="2">
        <f t="shared" si="0"/>
        <v>3.763502865467597</v>
      </c>
      <c r="H4">
        <f>H3-1</f>
        <v>14</v>
      </c>
      <c r="I4">
        <v>2764</v>
      </c>
      <c r="J4" s="2">
        <f t="shared" si="1"/>
        <v>47.64695742113429</v>
      </c>
      <c r="K4">
        <v>11917</v>
      </c>
      <c r="L4" s="2">
        <f t="shared" si="2"/>
        <v>2.0543009825892087</v>
      </c>
      <c r="M4">
        <f t="shared" si="3"/>
        <v>4.076166939344932</v>
      </c>
      <c r="N4">
        <v>-0.17304</v>
      </c>
      <c r="O4">
        <v>-0.26955</v>
      </c>
    </row>
    <row r="5" spans="2:15" ht="14.25">
      <c r="B5">
        <v>2015</v>
      </c>
      <c r="C5">
        <v>30.62</v>
      </c>
      <c r="D5">
        <v>10.89</v>
      </c>
      <c r="E5">
        <v>101.24</v>
      </c>
      <c r="F5">
        <v>3909</v>
      </c>
      <c r="G5" s="2">
        <f t="shared" si="0"/>
        <v>3.5920656704322473</v>
      </c>
      <c r="H5">
        <f>H4-1</f>
        <v>13</v>
      </c>
      <c r="I5">
        <v>1067</v>
      </c>
      <c r="J5" s="2">
        <f t="shared" si="1"/>
        <v>27.295983627526223</v>
      </c>
      <c r="K5">
        <v>11456</v>
      </c>
      <c r="L5" s="2">
        <f t="shared" si="2"/>
        <v>2.9306728063443335</v>
      </c>
      <c r="M5">
        <f t="shared" si="3"/>
        <v>4.05903300496378</v>
      </c>
      <c r="N5">
        <v>0.00716</v>
      </c>
      <c r="O5">
        <v>-0.08088</v>
      </c>
    </row>
    <row r="6" spans="2:15" ht="14.25">
      <c r="B6">
        <v>2014</v>
      </c>
      <c r="C6">
        <v>5.88</v>
      </c>
      <c r="D6">
        <v>2.08</v>
      </c>
      <c r="E6">
        <v>92.83</v>
      </c>
      <c r="F6">
        <v>3162</v>
      </c>
      <c r="G6" s="2">
        <f t="shared" si="0"/>
        <v>3.49996186559619</v>
      </c>
      <c r="H6">
        <f>H5-1</f>
        <v>12</v>
      </c>
      <c r="I6">
        <v>1160</v>
      </c>
      <c r="J6" s="2">
        <f t="shared" si="1"/>
        <v>36.68564199873498</v>
      </c>
      <c r="K6">
        <v>8604</v>
      </c>
      <c r="L6" s="2">
        <f t="shared" si="2"/>
        <v>2.7210626185958255</v>
      </c>
      <c r="M6">
        <f t="shared" si="3"/>
        <v>3.934700401715425</v>
      </c>
      <c r="N6">
        <v>-0.5647</v>
      </c>
      <c r="O6">
        <v>-0.74701</v>
      </c>
    </row>
    <row r="7" spans="1:15" ht="14.25">
      <c r="A7">
        <v>4</v>
      </c>
      <c r="B7">
        <v>2018</v>
      </c>
      <c r="C7">
        <v>94.14</v>
      </c>
      <c r="D7">
        <v>40.93</v>
      </c>
      <c r="E7">
        <v>48.47</v>
      </c>
      <c r="F7">
        <v>2141</v>
      </c>
      <c r="G7" s="2">
        <f t="shared" si="0"/>
        <v>3.3306166672944384</v>
      </c>
      <c r="H7">
        <v>13</v>
      </c>
      <c r="I7">
        <v>609</v>
      </c>
      <c r="J7" s="2">
        <f t="shared" si="1"/>
        <v>28.44465203176086</v>
      </c>
      <c r="K7">
        <v>6127</v>
      </c>
      <c r="L7" s="2">
        <f t="shared" si="2"/>
        <v>2.8617468472676317</v>
      </c>
      <c r="M7">
        <f t="shared" si="3"/>
        <v>3.787247880331954</v>
      </c>
      <c r="N7">
        <v>1.28939</v>
      </c>
      <c r="O7">
        <v>1.82028</v>
      </c>
    </row>
    <row r="8" spans="2:15" ht="14.25">
      <c r="B8">
        <v>2017</v>
      </c>
      <c r="C8">
        <v>69.28</v>
      </c>
      <c r="D8">
        <v>16.72</v>
      </c>
      <c r="E8">
        <v>170.44</v>
      </c>
      <c r="F8">
        <v>1375</v>
      </c>
      <c r="G8" s="2">
        <f t="shared" si="0"/>
        <v>3.1383026981662816</v>
      </c>
      <c r="H8">
        <f>H7-1</f>
        <v>12</v>
      </c>
      <c r="I8">
        <v>739</v>
      </c>
      <c r="J8" s="2">
        <f t="shared" si="1"/>
        <v>53.74545454545454</v>
      </c>
      <c r="K8">
        <v>4298</v>
      </c>
      <c r="L8" s="2">
        <f t="shared" si="2"/>
        <v>3.1258181818181816</v>
      </c>
      <c r="M8">
        <f t="shared" si="3"/>
        <v>3.6332664111554247</v>
      </c>
      <c r="N8">
        <v>0.59181</v>
      </c>
      <c r="O8">
        <v>0.2007</v>
      </c>
    </row>
    <row r="9" spans="2:15" ht="14.25">
      <c r="B9">
        <v>2016</v>
      </c>
      <c r="C9">
        <v>92.07</v>
      </c>
      <c r="D9">
        <v>17.22</v>
      </c>
      <c r="E9">
        <v>228.26</v>
      </c>
      <c r="F9">
        <v>1274</v>
      </c>
      <c r="G9" s="2">
        <f t="shared" si="0"/>
        <v>3.1051694279993316</v>
      </c>
      <c r="H9">
        <f>H8-1</f>
        <v>11</v>
      </c>
      <c r="I9">
        <v>639</v>
      </c>
      <c r="J9" s="2">
        <f t="shared" si="1"/>
        <v>50.15698587127159</v>
      </c>
      <c r="K9">
        <v>3432</v>
      </c>
      <c r="L9" s="2">
        <f t="shared" si="2"/>
        <v>2.693877551020408</v>
      </c>
      <c r="M9">
        <f t="shared" si="3"/>
        <v>3.535547279176668</v>
      </c>
      <c r="N9">
        <v>1.19135</v>
      </c>
      <c r="O9">
        <v>0.37481</v>
      </c>
    </row>
    <row r="10" spans="2:15" ht="14.25">
      <c r="B10">
        <v>2017</v>
      </c>
      <c r="C10">
        <v>29.68</v>
      </c>
      <c r="D10">
        <v>23.45</v>
      </c>
      <c r="E10">
        <v>0.59</v>
      </c>
      <c r="F10">
        <v>32710</v>
      </c>
      <c r="G10" s="2">
        <f t="shared" si="0"/>
        <v>4.514680544124982</v>
      </c>
      <c r="H10">
        <v>10</v>
      </c>
      <c r="I10">
        <v>8414</v>
      </c>
      <c r="J10" s="2">
        <f t="shared" si="1"/>
        <v>25.72302048303271</v>
      </c>
      <c r="K10">
        <v>40133</v>
      </c>
      <c r="L10" s="2">
        <f t="shared" si="2"/>
        <v>1.2269336594313665</v>
      </c>
      <c r="M10">
        <f t="shared" si="3"/>
        <v>4.6035016250901375</v>
      </c>
      <c r="N10">
        <v>0.6721</v>
      </c>
      <c r="O10">
        <v>1.30088</v>
      </c>
    </row>
    <row r="11" spans="2:15" ht="14.25">
      <c r="B11">
        <v>2016</v>
      </c>
      <c r="C11">
        <v>32.05</v>
      </c>
      <c r="D11">
        <v>23.26</v>
      </c>
      <c r="E11">
        <v>11.55</v>
      </c>
      <c r="F11">
        <v>28317</v>
      </c>
      <c r="G11" s="2">
        <f t="shared" si="0"/>
        <v>4.452047240809425</v>
      </c>
      <c r="H11">
        <f>H10-1</f>
        <v>9</v>
      </c>
      <c r="I11">
        <v>6016</v>
      </c>
      <c r="J11" s="2">
        <f t="shared" si="1"/>
        <v>21.245188402726278</v>
      </c>
      <c r="K11">
        <v>33966</v>
      </c>
      <c r="L11" s="2">
        <f t="shared" si="2"/>
        <v>1.19949147155419</v>
      </c>
      <c r="M11">
        <f t="shared" si="3"/>
        <v>4.531044405268237</v>
      </c>
      <c r="N11">
        <v>0.70053</v>
      </c>
      <c r="O11">
        <v>1.25212</v>
      </c>
    </row>
    <row r="12" spans="2:15" ht="14.25">
      <c r="B12">
        <v>2015</v>
      </c>
      <c r="C12">
        <v>31.98</v>
      </c>
      <c r="D12">
        <v>23.94</v>
      </c>
      <c r="E12">
        <v>12.66</v>
      </c>
      <c r="F12">
        <v>24321</v>
      </c>
      <c r="G12" s="2">
        <f t="shared" si="0"/>
        <v>4.385981427736939</v>
      </c>
      <c r="H12">
        <f>H11-1</f>
        <v>8</v>
      </c>
      <c r="I12">
        <v>5476</v>
      </c>
      <c r="J12" s="2">
        <f t="shared" si="1"/>
        <v>22.515521565725095</v>
      </c>
      <c r="K12">
        <v>31300</v>
      </c>
      <c r="L12" s="2">
        <f t="shared" si="2"/>
        <v>1.2869536614448418</v>
      </c>
      <c r="M12">
        <f t="shared" si="3"/>
        <v>4.495544337546448</v>
      </c>
      <c r="N12">
        <v>0.67157</v>
      </c>
      <c r="O12">
        <v>1.28323</v>
      </c>
    </row>
    <row r="13" spans="2:15" ht="14.25">
      <c r="B13">
        <v>2014</v>
      </c>
      <c r="C13">
        <v>30.01</v>
      </c>
      <c r="D13">
        <v>20.72</v>
      </c>
      <c r="E13">
        <v>18.08</v>
      </c>
      <c r="F13">
        <v>20187</v>
      </c>
      <c r="G13" s="2">
        <f t="shared" si="0"/>
        <v>4.305071783022292</v>
      </c>
      <c r="H13">
        <f>H12-1</f>
        <v>7</v>
      </c>
      <c r="I13">
        <v>5552</v>
      </c>
      <c r="J13" s="2">
        <f t="shared" si="1"/>
        <v>27.50284836776143</v>
      </c>
      <c r="K13">
        <v>27545</v>
      </c>
      <c r="L13" s="2">
        <f t="shared" si="2"/>
        <v>1.3644919998018528</v>
      </c>
      <c r="M13">
        <f t="shared" si="3"/>
        <v>4.44004277670934</v>
      </c>
      <c r="N13">
        <v>0.58581</v>
      </c>
      <c r="O13">
        <v>1.03369</v>
      </c>
    </row>
    <row r="14" spans="1:15" ht="14.25">
      <c r="A14">
        <v>6</v>
      </c>
      <c r="B14">
        <v>2018</v>
      </c>
      <c r="C14">
        <v>86.82</v>
      </c>
      <c r="D14">
        <v>30.61</v>
      </c>
      <c r="E14">
        <v>118.9</v>
      </c>
      <c r="F14">
        <v>15457</v>
      </c>
      <c r="G14" s="2">
        <f t="shared" si="0"/>
        <v>4.189125206925528</v>
      </c>
      <c r="H14">
        <v>68</v>
      </c>
      <c r="I14">
        <v>1975</v>
      </c>
      <c r="J14" s="2">
        <f t="shared" si="1"/>
        <v>12.777382415733971</v>
      </c>
      <c r="K14">
        <v>28996</v>
      </c>
      <c r="L14" s="2">
        <f t="shared" si="2"/>
        <v>1.875913825451252</v>
      </c>
      <c r="M14">
        <f t="shared" si="3"/>
        <v>4.4623380910801975</v>
      </c>
      <c r="N14">
        <v>1.81728</v>
      </c>
      <c r="O14">
        <v>1.87207</v>
      </c>
    </row>
    <row r="15" spans="2:15" ht="14.25">
      <c r="B15">
        <v>2017</v>
      </c>
      <c r="C15">
        <v>115.92</v>
      </c>
      <c r="D15">
        <v>30.86</v>
      </c>
      <c r="E15">
        <v>179.8</v>
      </c>
      <c r="F15">
        <v>13970</v>
      </c>
      <c r="G15" s="2">
        <f t="shared" si="0"/>
        <v>4.145196406114182</v>
      </c>
      <c r="H15">
        <f>H14-1</f>
        <v>67</v>
      </c>
      <c r="I15">
        <v>2125</v>
      </c>
      <c r="J15" s="2">
        <f t="shared" si="1"/>
        <v>15.211166785969935</v>
      </c>
      <c r="K15">
        <v>25217</v>
      </c>
      <c r="L15" s="2">
        <f t="shared" si="2"/>
        <v>1.8050823192555476</v>
      </c>
      <c r="M15">
        <f t="shared" si="3"/>
        <v>4.401693418440753</v>
      </c>
      <c r="N15">
        <v>2.4637</v>
      </c>
      <c r="O15">
        <v>1.97959</v>
      </c>
    </row>
    <row r="16" spans="1:15" ht="14.25">
      <c r="A16">
        <v>7</v>
      </c>
      <c r="B16">
        <v>2018</v>
      </c>
      <c r="C16">
        <v>79.08</v>
      </c>
      <c r="D16">
        <v>34.18</v>
      </c>
      <c r="E16">
        <v>28.76</v>
      </c>
      <c r="F16">
        <v>5044</v>
      </c>
      <c r="G16" s="2">
        <f t="shared" si="0"/>
        <v>3.702775077901044</v>
      </c>
      <c r="H16">
        <v>38</v>
      </c>
      <c r="I16">
        <v>1341</v>
      </c>
      <c r="J16" s="2">
        <f t="shared" si="1"/>
        <v>26.586042823156227</v>
      </c>
      <c r="K16">
        <v>21926</v>
      </c>
      <c r="L16" s="2">
        <f t="shared" si="2"/>
        <v>4.346946867565424</v>
      </c>
      <c r="M16">
        <f t="shared" si="3"/>
        <v>4.340959409772542</v>
      </c>
      <c r="N16">
        <v>0.81955</v>
      </c>
      <c r="O16">
        <v>1.2995</v>
      </c>
    </row>
    <row r="17" spans="2:15" ht="14.25">
      <c r="B17">
        <v>2017</v>
      </c>
      <c r="C17">
        <v>14.7</v>
      </c>
      <c r="D17">
        <v>3.97</v>
      </c>
      <c r="E17">
        <v>104.19</v>
      </c>
      <c r="F17">
        <v>5227</v>
      </c>
      <c r="G17" s="2">
        <f t="shared" si="0"/>
        <v>3.7182525000977504</v>
      </c>
      <c r="H17">
        <f>H16-1</f>
        <v>37</v>
      </c>
      <c r="I17">
        <v>1396</v>
      </c>
      <c r="J17" s="2">
        <f t="shared" si="1"/>
        <v>26.70748039028123</v>
      </c>
      <c r="K17">
        <v>22963</v>
      </c>
      <c r="L17" s="2">
        <f t="shared" si="2"/>
        <v>4.393150947005931</v>
      </c>
      <c r="M17">
        <f t="shared" si="3"/>
        <v>4.361028625813672</v>
      </c>
      <c r="N17">
        <v>-0.5948</v>
      </c>
      <c r="O17">
        <v>-0.72667</v>
      </c>
    </row>
    <row r="18" spans="2:15" ht="14.25">
      <c r="B18">
        <v>2016</v>
      </c>
      <c r="C18">
        <v>18.97</v>
      </c>
      <c r="D18">
        <v>5.95</v>
      </c>
      <c r="E18">
        <v>94.44</v>
      </c>
      <c r="F18">
        <v>5265</v>
      </c>
      <c r="G18" s="2">
        <f t="shared" si="0"/>
        <v>3.721398375521505</v>
      </c>
      <c r="H18">
        <f>H17-1</f>
        <v>36</v>
      </c>
      <c r="I18">
        <v>1572</v>
      </c>
      <c r="J18" s="2">
        <f t="shared" si="1"/>
        <v>29.85754985754986</v>
      </c>
      <c r="K18">
        <v>20427</v>
      </c>
      <c r="L18" s="2">
        <f t="shared" si="2"/>
        <v>3.8797720797720796</v>
      </c>
      <c r="M18">
        <f t="shared" si="3"/>
        <v>4.310204588898006</v>
      </c>
      <c r="N18">
        <v>-0.37383</v>
      </c>
      <c r="O18">
        <v>-0.48797</v>
      </c>
    </row>
    <row r="19" spans="2:15" ht="14.25">
      <c r="B19">
        <v>2015</v>
      </c>
      <c r="C19">
        <v>67.75</v>
      </c>
      <c r="D19">
        <v>16.68</v>
      </c>
      <c r="E19">
        <v>128.54</v>
      </c>
      <c r="F19">
        <v>5492</v>
      </c>
      <c r="G19" s="2">
        <f t="shared" si="0"/>
        <v>3.7397305285647175</v>
      </c>
      <c r="H19">
        <f>H18-1</f>
        <v>35</v>
      </c>
      <c r="I19">
        <v>1297</v>
      </c>
      <c r="J19" s="2">
        <f t="shared" si="1"/>
        <v>23.616168973051714</v>
      </c>
      <c r="K19">
        <v>23543</v>
      </c>
      <c r="L19" s="2">
        <f t="shared" si="2"/>
        <v>4.2867807720320465</v>
      </c>
      <c r="M19">
        <f t="shared" si="3"/>
        <v>4.371861802620895</v>
      </c>
      <c r="N19">
        <v>0.63254</v>
      </c>
      <c r="O19">
        <v>0.2611</v>
      </c>
    </row>
    <row r="20" spans="2:15" ht="14.25">
      <c r="B20">
        <v>2014</v>
      </c>
      <c r="C20">
        <v>107.84</v>
      </c>
      <c r="D20">
        <v>21.96</v>
      </c>
      <c r="E20">
        <v>167.8</v>
      </c>
      <c r="F20">
        <v>5035</v>
      </c>
      <c r="G20" s="2">
        <f t="shared" si="0"/>
        <v>3.7019994748896368</v>
      </c>
      <c r="H20">
        <f>H19-1</f>
        <v>34</v>
      </c>
      <c r="I20">
        <v>1136</v>
      </c>
      <c r="J20" s="2">
        <f t="shared" si="1"/>
        <v>22.56206554121152</v>
      </c>
      <c r="K20">
        <v>23913</v>
      </c>
      <c r="L20" s="2">
        <f t="shared" si="2"/>
        <v>4.7493545183714</v>
      </c>
      <c r="M20">
        <f t="shared" si="3"/>
        <v>4.378634063849602</v>
      </c>
      <c r="N20">
        <v>1.39345</v>
      </c>
      <c r="O20">
        <v>0.58277</v>
      </c>
    </row>
    <row r="21" spans="1:15" ht="14.25">
      <c r="A21">
        <v>8</v>
      </c>
      <c r="B21">
        <v>2018</v>
      </c>
      <c r="C21">
        <v>74.96</v>
      </c>
      <c r="D21">
        <v>8.52</v>
      </c>
      <c r="E21">
        <v>731.82</v>
      </c>
      <c r="F21">
        <v>14521</v>
      </c>
      <c r="G21" s="2">
        <f t="shared" si="0"/>
        <v>4.161996525422446</v>
      </c>
      <c r="H21">
        <v>29</v>
      </c>
      <c r="I21">
        <v>1008</v>
      </c>
      <c r="J21" s="2">
        <f t="shared" si="1"/>
        <v>6.941670683837202</v>
      </c>
      <c r="K21">
        <v>17377</v>
      </c>
      <c r="L21" s="2">
        <f t="shared" si="2"/>
        <v>1.1966806693753873</v>
      </c>
      <c r="M21">
        <f t="shared" si="3"/>
        <v>4.239974801116937</v>
      </c>
      <c r="N21">
        <v>1.70462</v>
      </c>
      <c r="O21">
        <v>1.30241</v>
      </c>
    </row>
    <row r="22" spans="2:15" ht="14.25">
      <c r="B22">
        <v>2017</v>
      </c>
      <c r="C22">
        <v>83.68</v>
      </c>
      <c r="D22">
        <v>42.67</v>
      </c>
      <c r="E22">
        <v>63.89</v>
      </c>
      <c r="F22">
        <v>3240</v>
      </c>
      <c r="G22" s="2">
        <f t="shared" si="0"/>
        <v>3.510545010206612</v>
      </c>
      <c r="H22">
        <f>H21-1</f>
        <v>28</v>
      </c>
      <c r="I22">
        <v>1048</v>
      </c>
      <c r="J22" s="2">
        <f t="shared" si="1"/>
        <v>32.34567901234568</v>
      </c>
      <c r="K22">
        <v>12620</v>
      </c>
      <c r="L22" s="2">
        <f t="shared" si="2"/>
        <v>3.8950617283950617</v>
      </c>
      <c r="M22">
        <f t="shared" si="3"/>
        <v>4.101059354908116</v>
      </c>
      <c r="N22">
        <v>0.93308</v>
      </c>
      <c r="O22">
        <v>1.94431</v>
      </c>
    </row>
    <row r="23" spans="2:15" ht="14.25">
      <c r="B23">
        <v>2016</v>
      </c>
      <c r="C23">
        <v>81.42</v>
      </c>
      <c r="D23">
        <v>43.13</v>
      </c>
      <c r="E23">
        <v>60.64</v>
      </c>
      <c r="F23">
        <v>3051</v>
      </c>
      <c r="G23" s="2">
        <f t="shared" si="0"/>
        <v>3.484442207642407</v>
      </c>
      <c r="H23">
        <f>H22-1</f>
        <v>27</v>
      </c>
      <c r="I23">
        <v>1042</v>
      </c>
      <c r="J23" s="2">
        <f t="shared" si="1"/>
        <v>34.152736807604064</v>
      </c>
      <c r="K23">
        <v>11690</v>
      </c>
      <c r="L23" s="2">
        <f t="shared" si="2"/>
        <v>3.831530645689938</v>
      </c>
      <c r="M23">
        <f t="shared" si="3"/>
        <v>4.06781451116184</v>
      </c>
      <c r="N23">
        <v>0.88094</v>
      </c>
      <c r="O23">
        <v>1.96891</v>
      </c>
    </row>
    <row r="24" spans="2:15" ht="14.25">
      <c r="B24">
        <v>2015</v>
      </c>
      <c r="C24">
        <v>87.5</v>
      </c>
      <c r="D24">
        <v>64.22</v>
      </c>
      <c r="E24">
        <v>10.75</v>
      </c>
      <c r="F24">
        <v>2836</v>
      </c>
      <c r="G24" s="2">
        <f t="shared" si="0"/>
        <v>3.452706226511029</v>
      </c>
      <c r="H24">
        <f>H23-1</f>
        <v>26</v>
      </c>
      <c r="I24">
        <v>785</v>
      </c>
      <c r="J24" s="2">
        <f t="shared" si="1"/>
        <v>27.679830747531735</v>
      </c>
      <c r="K24">
        <v>12391</v>
      </c>
      <c r="L24" s="2">
        <f t="shared" si="2"/>
        <v>4.369181946403385</v>
      </c>
      <c r="M24">
        <f t="shared" si="3"/>
        <v>4.0931063569779065</v>
      </c>
      <c r="N24">
        <v>0.85435</v>
      </c>
      <c r="O24">
        <v>3.243</v>
      </c>
    </row>
    <row r="25" spans="2:15" ht="14.25">
      <c r="B25">
        <v>2014</v>
      </c>
      <c r="C25">
        <v>52.62</v>
      </c>
      <c r="D25">
        <v>33.69</v>
      </c>
      <c r="E25">
        <v>7.76</v>
      </c>
      <c r="F25">
        <v>3715</v>
      </c>
      <c r="G25" s="2">
        <f t="shared" si="0"/>
        <v>3.569958818096594</v>
      </c>
      <c r="H25">
        <f>H24-1</f>
        <v>25</v>
      </c>
      <c r="I25">
        <v>702</v>
      </c>
      <c r="J25" s="2">
        <f t="shared" si="1"/>
        <v>18.89636608344549</v>
      </c>
      <c r="K25">
        <v>10904</v>
      </c>
      <c r="L25" s="2">
        <f t="shared" si="2"/>
        <v>2.9351278600269177</v>
      </c>
      <c r="M25">
        <f t="shared" si="3"/>
        <v>4.037585842826617</v>
      </c>
      <c r="N25">
        <v>0.48674</v>
      </c>
      <c r="O25">
        <v>1.36493</v>
      </c>
    </row>
    <row r="26" spans="1:15" ht="14.25">
      <c r="A26">
        <v>9</v>
      </c>
      <c r="B26">
        <v>2018</v>
      </c>
      <c r="C26">
        <v>73.36</v>
      </c>
      <c r="D26">
        <v>52.98</v>
      </c>
      <c r="E26">
        <v>8.37</v>
      </c>
      <c r="F26">
        <v>14149</v>
      </c>
      <c r="G26" s="2">
        <f t="shared" si="0"/>
        <v>4.150725746586194</v>
      </c>
      <c r="H26">
        <v>36</v>
      </c>
      <c r="I26">
        <v>6383</v>
      </c>
      <c r="J26" s="2">
        <f t="shared" si="1"/>
        <v>45.112728814757226</v>
      </c>
      <c r="K26">
        <v>41636</v>
      </c>
      <c r="L26" s="2">
        <f t="shared" si="2"/>
        <v>2.9426814615873913</v>
      </c>
      <c r="M26">
        <f t="shared" si="3"/>
        <v>4.619468999864173</v>
      </c>
      <c r="N26">
        <v>1.20389</v>
      </c>
      <c r="O26">
        <v>3.17785</v>
      </c>
    </row>
    <row r="27" spans="2:15" ht="14.25">
      <c r="B27">
        <v>2017</v>
      </c>
      <c r="C27">
        <v>74.06</v>
      </c>
      <c r="D27">
        <v>42.6</v>
      </c>
      <c r="E27">
        <v>34.92</v>
      </c>
      <c r="F27">
        <v>15245</v>
      </c>
      <c r="G27" s="2">
        <f t="shared" si="0"/>
        <v>4.1831274287013995</v>
      </c>
      <c r="H27">
        <f>H26-1</f>
        <v>35</v>
      </c>
      <c r="I27">
        <v>6313</v>
      </c>
      <c r="J27" s="2">
        <f t="shared" si="1"/>
        <v>41.41029845851099</v>
      </c>
      <c r="K27">
        <v>40473</v>
      </c>
      <c r="L27" s="2">
        <f t="shared" si="2"/>
        <v>2.6548376516890784</v>
      </c>
      <c r="M27">
        <f t="shared" si="3"/>
        <v>4.607165397007266</v>
      </c>
      <c r="N27">
        <v>1.30111</v>
      </c>
      <c r="O27">
        <v>2.52921</v>
      </c>
    </row>
    <row r="28" spans="1:15" ht="14.25">
      <c r="A28">
        <v>10</v>
      </c>
      <c r="B28">
        <v>2018</v>
      </c>
      <c r="C28">
        <v>71.11</v>
      </c>
      <c r="D28">
        <v>19.51</v>
      </c>
      <c r="E28">
        <v>187.42</v>
      </c>
      <c r="F28">
        <v>11744</v>
      </c>
      <c r="G28" s="2">
        <f t="shared" si="0"/>
        <v>4.069816042571995</v>
      </c>
      <c r="H28">
        <v>20</v>
      </c>
      <c r="I28">
        <v>5892</v>
      </c>
      <c r="J28" s="2">
        <f t="shared" si="1"/>
        <v>50.17029972752044</v>
      </c>
      <c r="K28">
        <v>20831</v>
      </c>
      <c r="L28" s="2">
        <f t="shared" si="2"/>
        <v>1.7737568119891007</v>
      </c>
      <c r="M28">
        <f t="shared" si="3"/>
        <v>4.318710118918341</v>
      </c>
      <c r="N28">
        <v>1.30425</v>
      </c>
      <c r="O28">
        <v>1.11727</v>
      </c>
    </row>
    <row r="29" spans="2:15" ht="14.25">
      <c r="B29">
        <v>2017</v>
      </c>
      <c r="C29">
        <v>71.3</v>
      </c>
      <c r="D29">
        <v>19.45</v>
      </c>
      <c r="E29">
        <v>198.66</v>
      </c>
      <c r="F29">
        <v>10764</v>
      </c>
      <c r="G29" s="2">
        <f t="shared" si="0"/>
        <v>4.031973689091717</v>
      </c>
      <c r="H29">
        <f>H28-1</f>
        <v>19</v>
      </c>
      <c r="I29">
        <v>6356</v>
      </c>
      <c r="J29" s="2">
        <f t="shared" si="1"/>
        <v>59.04868078781122</v>
      </c>
      <c r="K29">
        <v>20336</v>
      </c>
      <c r="L29" s="2">
        <f t="shared" si="2"/>
        <v>1.88926049795615</v>
      </c>
      <c r="M29">
        <f t="shared" si="3"/>
        <v>4.308265533209933</v>
      </c>
      <c r="N29">
        <v>1.27149</v>
      </c>
      <c r="O29">
        <v>1.12895</v>
      </c>
    </row>
    <row r="30" spans="2:15" ht="14.25">
      <c r="B30">
        <v>2016</v>
      </c>
      <c r="C30">
        <v>30.61</v>
      </c>
      <c r="D30">
        <v>8.71</v>
      </c>
      <c r="E30">
        <v>188.52</v>
      </c>
      <c r="F30">
        <v>10853</v>
      </c>
      <c r="G30" s="2">
        <f t="shared" si="0"/>
        <v>4.035549803010057</v>
      </c>
      <c r="H30">
        <f>H29-1</f>
        <v>18</v>
      </c>
      <c r="I30">
        <v>6986</v>
      </c>
      <c r="J30" s="2">
        <f t="shared" si="1"/>
        <v>64.36929881138855</v>
      </c>
      <c r="K30">
        <v>17466</v>
      </c>
      <c r="L30" s="2">
        <f t="shared" si="2"/>
        <v>1.609324610706717</v>
      </c>
      <c r="M30">
        <f t="shared" si="3"/>
        <v>4.242193455822455</v>
      </c>
      <c r="N30">
        <v>0.37161</v>
      </c>
      <c r="O30">
        <v>0.33266</v>
      </c>
    </row>
    <row r="31" spans="2:15" ht="14.25">
      <c r="B31">
        <v>2015</v>
      </c>
      <c r="C31">
        <v>24.08</v>
      </c>
      <c r="D31">
        <v>9.37</v>
      </c>
      <c r="E31">
        <v>96.78</v>
      </c>
      <c r="F31">
        <v>7625</v>
      </c>
      <c r="G31" s="2">
        <f t="shared" si="0"/>
        <v>3.8822398480188234</v>
      </c>
      <c r="H31">
        <f>H30-1</f>
        <v>17</v>
      </c>
      <c r="I31">
        <v>4415</v>
      </c>
      <c r="J31" s="2">
        <f t="shared" si="1"/>
        <v>57.90163934426229</v>
      </c>
      <c r="K31">
        <v>17774</v>
      </c>
      <c r="L31" s="2">
        <f t="shared" si="2"/>
        <v>2.331016393442623</v>
      </c>
      <c r="M31">
        <f t="shared" si="3"/>
        <v>4.249785175832251</v>
      </c>
      <c r="N31">
        <v>0.06479</v>
      </c>
      <c r="O31">
        <v>0.10162</v>
      </c>
    </row>
    <row r="32" spans="2:15" ht="14.25">
      <c r="B32">
        <v>2014</v>
      </c>
      <c r="C32">
        <v>43.76</v>
      </c>
      <c r="D32">
        <v>14.41</v>
      </c>
      <c r="E32">
        <v>135.36</v>
      </c>
      <c r="F32">
        <v>7349</v>
      </c>
      <c r="G32" s="2">
        <f t="shared" si="0"/>
        <v>3.8662282473796474</v>
      </c>
      <c r="H32">
        <f>H31-1</f>
        <v>16</v>
      </c>
      <c r="I32">
        <v>4565</v>
      </c>
      <c r="J32" s="2">
        <f t="shared" si="1"/>
        <v>62.117294870050344</v>
      </c>
      <c r="K32">
        <v>20158</v>
      </c>
      <c r="L32" s="2">
        <f t="shared" si="2"/>
        <v>2.7429582256089264</v>
      </c>
      <c r="M32">
        <f t="shared" si="3"/>
        <v>4.304447440866175</v>
      </c>
      <c r="N32">
        <v>0.43094</v>
      </c>
      <c r="O32">
        <v>0.49681</v>
      </c>
    </row>
    <row r="33" spans="1:15" ht="14.25">
      <c r="A33">
        <v>11</v>
      </c>
      <c r="B33">
        <v>2018</v>
      </c>
      <c r="C33">
        <v>69</v>
      </c>
      <c r="D33">
        <v>40.62</v>
      </c>
      <c r="E33">
        <v>46.74</v>
      </c>
      <c r="F33">
        <v>8853</v>
      </c>
      <c r="G33" s="2">
        <f t="shared" si="0"/>
        <v>3.947090464219622</v>
      </c>
      <c r="H33">
        <v>80</v>
      </c>
      <c r="I33">
        <v>3689</v>
      </c>
      <c r="J33" s="2">
        <f t="shared" si="1"/>
        <v>41.66949056816898</v>
      </c>
      <c r="K33">
        <v>13699</v>
      </c>
      <c r="L33" s="2">
        <f t="shared" si="2"/>
        <v>1.5473850672088558</v>
      </c>
      <c r="M33">
        <f t="shared" si="3"/>
        <v>4.136688865672258</v>
      </c>
      <c r="N33">
        <v>1.27457</v>
      </c>
      <c r="O33">
        <v>2.34555</v>
      </c>
    </row>
    <row r="34" spans="2:15" ht="14.25">
      <c r="B34">
        <v>2017</v>
      </c>
      <c r="C34">
        <v>54.31</v>
      </c>
      <c r="D34">
        <v>26.9</v>
      </c>
      <c r="E34">
        <v>73.55</v>
      </c>
      <c r="F34">
        <v>10504</v>
      </c>
      <c r="G34" s="2">
        <f t="shared" si="0"/>
        <v>4.021354713081423</v>
      </c>
      <c r="H34">
        <f>H33-1</f>
        <v>79</v>
      </c>
      <c r="I34">
        <v>4139</v>
      </c>
      <c r="J34" s="2">
        <f t="shared" si="1"/>
        <v>39.404036557501904</v>
      </c>
      <c r="K34">
        <v>11772</v>
      </c>
      <c r="L34" s="2">
        <f t="shared" si="2"/>
        <v>1.1207159177456207</v>
      </c>
      <c r="M34">
        <f t="shared" si="3"/>
        <v>4.070850253427573</v>
      </c>
      <c r="N34">
        <v>0.96923</v>
      </c>
      <c r="O34">
        <v>1.36481</v>
      </c>
    </row>
    <row r="35" spans="2:15" ht="14.25">
      <c r="B35">
        <v>2016</v>
      </c>
      <c r="C35">
        <v>65.33</v>
      </c>
      <c r="D35">
        <v>34.68</v>
      </c>
      <c r="E35">
        <v>66.08</v>
      </c>
      <c r="F35">
        <v>9802</v>
      </c>
      <c r="G35" s="2">
        <f t="shared" si="0"/>
        <v>3.9913146981766108</v>
      </c>
      <c r="H35">
        <f>H34-1</f>
        <v>78</v>
      </c>
      <c r="I35">
        <v>4645</v>
      </c>
      <c r="J35" s="2">
        <f t="shared" si="1"/>
        <v>47.38828810446847</v>
      </c>
      <c r="K35">
        <v>11135</v>
      </c>
      <c r="L35" s="2">
        <f t="shared" si="2"/>
        <v>1.1359926545602939</v>
      </c>
      <c r="M35">
        <f t="shared" si="3"/>
        <v>4.046690221370057</v>
      </c>
      <c r="N35">
        <v>1.18638</v>
      </c>
      <c r="O35">
        <v>1.90745</v>
      </c>
    </row>
    <row r="36" spans="2:15" ht="14.25">
      <c r="B36">
        <v>2015</v>
      </c>
      <c r="C36">
        <v>35.62</v>
      </c>
      <c r="D36">
        <v>25.02</v>
      </c>
      <c r="E36">
        <v>23.93</v>
      </c>
      <c r="F36">
        <v>7406</v>
      </c>
      <c r="G36" s="2">
        <f t="shared" si="0"/>
        <v>3.869583707713424</v>
      </c>
      <c r="H36">
        <f>H35-1</f>
        <v>77</v>
      </c>
      <c r="I36">
        <v>3540</v>
      </c>
      <c r="J36" s="2">
        <f t="shared" si="1"/>
        <v>47.79908182554685</v>
      </c>
      <c r="K36">
        <v>9420</v>
      </c>
      <c r="L36" s="2">
        <f t="shared" si="2"/>
        <v>1.2719416689170941</v>
      </c>
      <c r="M36">
        <f t="shared" si="3"/>
        <v>3.9740509027928774</v>
      </c>
      <c r="N36">
        <v>0.46537</v>
      </c>
      <c r="O36">
        <v>1.0916</v>
      </c>
    </row>
    <row r="37" spans="2:15" ht="14.25">
      <c r="B37">
        <v>2014</v>
      </c>
      <c r="C37">
        <v>19.88</v>
      </c>
      <c r="D37">
        <v>13.44</v>
      </c>
      <c r="E37">
        <v>31.75</v>
      </c>
      <c r="F37">
        <v>7694</v>
      </c>
      <c r="G37" s="2">
        <f t="shared" si="0"/>
        <v>3.8861521819707967</v>
      </c>
      <c r="H37">
        <f>H36-1</f>
        <v>76</v>
      </c>
      <c r="I37">
        <v>3433</v>
      </c>
      <c r="J37" s="2">
        <f t="shared" si="1"/>
        <v>44.619183779568495</v>
      </c>
      <c r="K37">
        <v>8632</v>
      </c>
      <c r="L37" s="2">
        <f t="shared" si="2"/>
        <v>1.1219131791005978</v>
      </c>
      <c r="M37">
        <f t="shared" si="3"/>
        <v>3.9361114316748544</v>
      </c>
      <c r="N37">
        <v>0.11256</v>
      </c>
      <c r="O37">
        <v>0.23736</v>
      </c>
    </row>
    <row r="38" spans="1:15" ht="14.25">
      <c r="A38">
        <v>12</v>
      </c>
      <c r="B38">
        <v>2018</v>
      </c>
      <c r="C38">
        <v>65.29</v>
      </c>
      <c r="D38">
        <v>29.89</v>
      </c>
      <c r="E38">
        <v>47.13</v>
      </c>
      <c r="F38">
        <v>10558</v>
      </c>
      <c r="G38" s="2">
        <f t="shared" si="0"/>
        <v>4.0235816576649395</v>
      </c>
      <c r="H38">
        <v>6</v>
      </c>
      <c r="I38">
        <v>3517</v>
      </c>
      <c r="J38" s="2">
        <f t="shared" si="1"/>
        <v>33.311233188103806</v>
      </c>
      <c r="K38">
        <v>13879</v>
      </c>
      <c r="L38" s="2">
        <f t="shared" si="2"/>
        <v>1.3145482098882364</v>
      </c>
      <c r="M38">
        <f t="shared" si="3"/>
        <v>4.142358175763846</v>
      </c>
      <c r="N38">
        <v>1.11354</v>
      </c>
      <c r="O38">
        <v>1.4591</v>
      </c>
    </row>
    <row r="39" spans="2:15" ht="14.25">
      <c r="B39">
        <v>2017</v>
      </c>
      <c r="C39">
        <v>65.38</v>
      </c>
      <c r="D39">
        <v>16.18</v>
      </c>
      <c r="E39">
        <v>197.44</v>
      </c>
      <c r="F39">
        <v>8686</v>
      </c>
      <c r="G39" s="2">
        <f t="shared" si="0"/>
        <v>3.93881982502621</v>
      </c>
      <c r="H39">
        <f>H38-1</f>
        <v>5</v>
      </c>
      <c r="I39">
        <v>2375</v>
      </c>
      <c r="J39" s="2">
        <f t="shared" si="1"/>
        <v>27.34285056412618</v>
      </c>
      <c r="K39">
        <v>10046</v>
      </c>
      <c r="L39" s="2">
        <f t="shared" si="2"/>
        <v>1.156573796914575</v>
      </c>
      <c r="M39">
        <f t="shared" si="3"/>
        <v>4.00199317382353</v>
      </c>
      <c r="N39">
        <v>1.11633</v>
      </c>
      <c r="O39">
        <v>0.65847</v>
      </c>
    </row>
    <row r="40" spans="2:15" ht="14.25">
      <c r="B40">
        <v>2016</v>
      </c>
      <c r="C40">
        <v>29.63</v>
      </c>
      <c r="D40">
        <v>4.82</v>
      </c>
      <c r="E40">
        <v>378.64</v>
      </c>
      <c r="F40">
        <v>6872</v>
      </c>
      <c r="G40" s="2">
        <f t="shared" si="0"/>
        <v>3.8370831508231857</v>
      </c>
      <c r="H40">
        <f>H39-1</f>
        <v>4</v>
      </c>
      <c r="I40">
        <v>2337</v>
      </c>
      <c r="J40" s="2">
        <f t="shared" si="1"/>
        <v>34.00756693830035</v>
      </c>
      <c r="K40">
        <v>5471</v>
      </c>
      <c r="L40" s="2">
        <f t="shared" si="2"/>
        <v>0.7961292200232829</v>
      </c>
      <c r="M40">
        <f t="shared" si="3"/>
        <v>3.738066714777469</v>
      </c>
      <c r="N40">
        <v>0.23688</v>
      </c>
      <c r="O40">
        <v>-0.02133</v>
      </c>
    </row>
    <row r="41" spans="2:15" ht="14.25">
      <c r="B41">
        <v>2015</v>
      </c>
      <c r="C41">
        <v>6.44</v>
      </c>
      <c r="D41">
        <v>0.8</v>
      </c>
      <c r="E41">
        <v>522.04</v>
      </c>
      <c r="F41">
        <v>6434</v>
      </c>
      <c r="G41" s="2">
        <f t="shared" si="0"/>
        <v>3.808481056565951</v>
      </c>
      <c r="H41">
        <f>H40-1</f>
        <v>3</v>
      </c>
      <c r="I41">
        <v>2299</v>
      </c>
      <c r="J41" s="2">
        <f t="shared" si="1"/>
        <v>35.73204849238421</v>
      </c>
      <c r="K41">
        <v>4667</v>
      </c>
      <c r="L41" s="2">
        <f t="shared" si="2"/>
        <v>0.7253652471246503</v>
      </c>
      <c r="M41">
        <f t="shared" si="3"/>
        <v>3.669037800885156</v>
      </c>
      <c r="N41">
        <v>-0.2826</v>
      </c>
      <c r="O41">
        <v>-0.09975</v>
      </c>
    </row>
    <row r="42" spans="2:15" ht="14.25">
      <c r="B42">
        <v>2014</v>
      </c>
      <c r="C42">
        <v>-24.73</v>
      </c>
      <c r="D42">
        <v>-2.97</v>
      </c>
      <c r="E42">
        <v>552</v>
      </c>
      <c r="F42">
        <v>6342</v>
      </c>
      <c r="G42" s="2">
        <f t="shared" si="0"/>
        <v>3.80222623769107</v>
      </c>
      <c r="H42">
        <f>H41-1</f>
        <v>2</v>
      </c>
      <c r="I42">
        <v>2586</v>
      </c>
      <c r="J42" s="2">
        <f t="shared" si="1"/>
        <v>40.77578051087985</v>
      </c>
      <c r="K42">
        <v>4649</v>
      </c>
      <c r="L42" s="2">
        <f t="shared" si="2"/>
        <v>0.7330495111952066</v>
      </c>
      <c r="M42">
        <f t="shared" si="3"/>
        <v>3.667359546183087</v>
      </c>
      <c r="N42">
        <v>-0.98101</v>
      </c>
      <c r="O42">
        <v>-0.30627</v>
      </c>
    </row>
    <row r="43" spans="1:15" ht="14.25">
      <c r="A43">
        <v>13</v>
      </c>
      <c r="B43">
        <v>2018</v>
      </c>
      <c r="C43">
        <v>64.26</v>
      </c>
      <c r="D43">
        <v>27.7</v>
      </c>
      <c r="E43">
        <v>6.28</v>
      </c>
      <c r="F43">
        <v>5058</v>
      </c>
      <c r="G43" s="2">
        <f t="shared" si="0"/>
        <v>3.703978825008386</v>
      </c>
      <c r="H43">
        <v>7</v>
      </c>
      <c r="I43">
        <v>1341</v>
      </c>
      <c r="J43" s="2">
        <f t="shared" si="1"/>
        <v>26.51245551601423</v>
      </c>
      <c r="K43">
        <v>21929</v>
      </c>
      <c r="L43" s="2">
        <f t="shared" si="2"/>
        <v>4.33550810597074</v>
      </c>
      <c r="M43">
        <f t="shared" si="3"/>
        <v>4.341018827556043</v>
      </c>
      <c r="N43">
        <v>0.43616</v>
      </c>
      <c r="O43">
        <v>0.74833</v>
      </c>
    </row>
    <row r="44" spans="2:15" ht="14.25">
      <c r="B44">
        <v>2017</v>
      </c>
      <c r="C44">
        <v>-14.98</v>
      </c>
      <c r="D44">
        <v>-4.01</v>
      </c>
      <c r="E44">
        <v>25.66</v>
      </c>
      <c r="F44">
        <v>5281</v>
      </c>
      <c r="G44" s="2">
        <f t="shared" si="0"/>
        <v>3.7227161674884948</v>
      </c>
      <c r="H44">
        <f>H43-1</f>
        <v>6</v>
      </c>
      <c r="I44">
        <v>1396</v>
      </c>
      <c r="J44" s="2">
        <f t="shared" si="1"/>
        <v>26.434387426623747</v>
      </c>
      <c r="K44">
        <v>22966</v>
      </c>
      <c r="L44" s="2">
        <f t="shared" si="2"/>
        <v>4.348797576216626</v>
      </c>
      <c r="M44">
        <f t="shared" si="3"/>
        <v>4.361085360488826</v>
      </c>
      <c r="N44">
        <v>-1.31643</v>
      </c>
      <c r="O44">
        <v>-1.48451</v>
      </c>
    </row>
    <row r="45" spans="2:15" ht="14.25">
      <c r="B45">
        <v>2016</v>
      </c>
      <c r="C45">
        <v>19.99</v>
      </c>
      <c r="D45">
        <v>5.66</v>
      </c>
      <c r="E45">
        <v>39.24</v>
      </c>
      <c r="F45">
        <v>5892</v>
      </c>
      <c r="G45" s="2">
        <f t="shared" si="0"/>
        <v>3.7702627381705933</v>
      </c>
      <c r="H45">
        <f>H44-1</f>
        <v>5</v>
      </c>
      <c r="I45">
        <v>1572</v>
      </c>
      <c r="J45" s="2">
        <f t="shared" si="1"/>
        <v>26.680244399185337</v>
      </c>
      <c r="K45">
        <v>20427</v>
      </c>
      <c r="L45" s="2">
        <f t="shared" si="2"/>
        <v>3.466904276985743</v>
      </c>
      <c r="M45">
        <f t="shared" si="3"/>
        <v>4.310204588898006</v>
      </c>
      <c r="N45">
        <v>-0.29171</v>
      </c>
      <c r="O45">
        <v>-0.55819</v>
      </c>
    </row>
    <row r="46" spans="2:15" ht="14.25">
      <c r="B46">
        <v>2015</v>
      </c>
      <c r="C46">
        <v>32.1</v>
      </c>
      <c r="D46">
        <v>7.83</v>
      </c>
      <c r="E46">
        <v>128.54</v>
      </c>
      <c r="F46">
        <v>5539</v>
      </c>
      <c r="G46" s="2">
        <f t="shared" si="0"/>
        <v>3.7434313651466837</v>
      </c>
      <c r="H46">
        <f>H45-1</f>
        <v>4</v>
      </c>
      <c r="I46">
        <v>1297</v>
      </c>
      <c r="J46" s="2">
        <f t="shared" si="1"/>
        <v>23.415779021484024</v>
      </c>
      <c r="K46">
        <v>23543</v>
      </c>
      <c r="L46" s="2">
        <f t="shared" si="2"/>
        <v>4.250406210507312</v>
      </c>
      <c r="M46">
        <f t="shared" si="3"/>
        <v>4.371861802620895</v>
      </c>
      <c r="N46">
        <v>-0.19907</v>
      </c>
      <c r="O46">
        <v>-0.4108</v>
      </c>
    </row>
    <row r="47" spans="2:15" ht="14.25">
      <c r="B47">
        <v>2014</v>
      </c>
      <c r="C47">
        <v>80.72</v>
      </c>
      <c r="D47">
        <v>16.4</v>
      </c>
      <c r="E47">
        <v>167.8</v>
      </c>
      <c r="F47">
        <v>5045</v>
      </c>
      <c r="G47" s="2">
        <f aca="true" t="shared" si="4" ref="G47:G110">LOG(F47)</f>
        <v>3.7028611705729295</v>
      </c>
      <c r="H47">
        <f>H46-1</f>
        <v>3</v>
      </c>
      <c r="I47">
        <v>1136</v>
      </c>
      <c r="J47" s="2">
        <f aca="true" t="shared" si="5" ref="J47:J110">I47/F47*100</f>
        <v>22.517343904856293</v>
      </c>
      <c r="K47">
        <v>23913</v>
      </c>
      <c r="L47" s="2">
        <f aca="true" t="shared" si="6" ref="L47:L110">K47/F47</f>
        <v>4.73994053518335</v>
      </c>
      <c r="M47">
        <f t="shared" si="3"/>
        <v>4.378634063849602</v>
      </c>
      <c r="N47">
        <v>0.74243</v>
      </c>
      <c r="O47">
        <v>0.13946</v>
      </c>
    </row>
    <row r="48" spans="1:15" ht="14.25">
      <c r="A48">
        <v>14</v>
      </c>
      <c r="B48">
        <v>2018</v>
      </c>
      <c r="C48">
        <v>61.74</v>
      </c>
      <c r="D48">
        <v>30.35</v>
      </c>
      <c r="E48">
        <v>5.54</v>
      </c>
      <c r="F48">
        <v>6508</v>
      </c>
      <c r="G48" s="2">
        <f t="shared" si="4"/>
        <v>3.8134475442648212</v>
      </c>
      <c r="H48">
        <v>12</v>
      </c>
      <c r="I48">
        <v>1100</v>
      </c>
      <c r="J48" s="2">
        <f t="shared" si="5"/>
        <v>16.902274124154886</v>
      </c>
      <c r="K48">
        <v>13648</v>
      </c>
      <c r="L48" s="2">
        <f t="shared" si="6"/>
        <v>2.0971112476951443</v>
      </c>
      <c r="M48">
        <f aca="true" t="shared" si="7" ref="M48:M111">LOG(K48)</f>
        <v>4.135069013823448</v>
      </c>
      <c r="N48">
        <v>0.92261</v>
      </c>
      <c r="O48">
        <v>1.32101</v>
      </c>
    </row>
    <row r="49" spans="2:15" ht="14.25">
      <c r="B49">
        <v>2017</v>
      </c>
      <c r="C49">
        <v>54.55</v>
      </c>
      <c r="D49">
        <v>23</v>
      </c>
      <c r="E49">
        <v>56.71</v>
      </c>
      <c r="F49">
        <v>4634</v>
      </c>
      <c r="G49" s="2">
        <f t="shared" si="4"/>
        <v>3.6659560294539566</v>
      </c>
      <c r="H49">
        <f>H48-1</f>
        <v>11</v>
      </c>
      <c r="I49">
        <v>1185</v>
      </c>
      <c r="J49" s="2">
        <f t="shared" si="5"/>
        <v>25.571860164005177</v>
      </c>
      <c r="K49">
        <v>10399</v>
      </c>
      <c r="L49" s="2">
        <f t="shared" si="6"/>
        <v>2.2440656020716445</v>
      </c>
      <c r="M49">
        <f t="shared" si="7"/>
        <v>4.016991578206205</v>
      </c>
      <c r="N49">
        <v>0.67566</v>
      </c>
      <c r="O49">
        <v>0.80681</v>
      </c>
    </row>
    <row r="50" spans="2:15" ht="14.25">
      <c r="B50">
        <v>2016</v>
      </c>
      <c r="C50">
        <v>-68</v>
      </c>
      <c r="D50">
        <v>-21.18</v>
      </c>
      <c r="E50">
        <v>114.44</v>
      </c>
      <c r="F50">
        <v>3091</v>
      </c>
      <c r="G50" s="2">
        <f t="shared" si="4"/>
        <v>3.4900990050633047</v>
      </c>
      <c r="H50">
        <f>H49-1</f>
        <v>10</v>
      </c>
      <c r="I50">
        <v>603</v>
      </c>
      <c r="J50" s="2">
        <f t="shared" si="5"/>
        <v>19.508249757360076</v>
      </c>
      <c r="K50">
        <v>8155</v>
      </c>
      <c r="L50" s="2">
        <f t="shared" si="6"/>
        <v>2.638304755742478</v>
      </c>
      <c r="M50">
        <f t="shared" si="7"/>
        <v>3.9114239653762946</v>
      </c>
      <c r="N50">
        <v>-2.1678</v>
      </c>
      <c r="O50">
        <v>-2.40467</v>
      </c>
    </row>
    <row r="51" spans="2:15" ht="14.25">
      <c r="B51">
        <v>2015</v>
      </c>
      <c r="C51">
        <v>40.76</v>
      </c>
      <c r="D51">
        <v>8.8</v>
      </c>
      <c r="E51">
        <v>162.11</v>
      </c>
      <c r="F51">
        <v>7032</v>
      </c>
      <c r="G51" s="2">
        <f t="shared" si="4"/>
        <v>3.8470788620657155</v>
      </c>
      <c r="H51">
        <f>H50-1</f>
        <v>9</v>
      </c>
      <c r="I51">
        <v>3107</v>
      </c>
      <c r="J51" s="2">
        <f t="shared" si="5"/>
        <v>44.183731513083046</v>
      </c>
      <c r="K51">
        <v>17057</v>
      </c>
      <c r="L51" s="2">
        <f t="shared" si="6"/>
        <v>2.4256257110352673</v>
      </c>
      <c r="M51">
        <f t="shared" si="7"/>
        <v>4.231902649456643</v>
      </c>
      <c r="N51">
        <v>0.43236</v>
      </c>
      <c r="O51">
        <v>0.12163</v>
      </c>
    </row>
    <row r="52" spans="2:15" ht="14.25">
      <c r="B52">
        <v>2014</v>
      </c>
      <c r="C52">
        <v>8.66</v>
      </c>
      <c r="D52">
        <v>1.97</v>
      </c>
      <c r="E52">
        <v>187.47</v>
      </c>
      <c r="F52">
        <v>9036</v>
      </c>
      <c r="G52" s="2">
        <f t="shared" si="4"/>
        <v>3.9559762222483252</v>
      </c>
      <c r="H52">
        <f>H51-1</f>
        <v>8</v>
      </c>
      <c r="I52">
        <v>4993</v>
      </c>
      <c r="J52" s="2">
        <f t="shared" si="5"/>
        <v>55.25675077467906</v>
      </c>
      <c r="K52">
        <v>13831</v>
      </c>
      <c r="L52" s="2">
        <f t="shared" si="6"/>
        <v>1.530655157149181</v>
      </c>
      <c r="M52">
        <f t="shared" si="7"/>
        <v>4.140853581322722</v>
      </c>
      <c r="N52">
        <v>-0.15647</v>
      </c>
      <c r="O52">
        <v>-0.24251</v>
      </c>
    </row>
    <row r="53" spans="1:15" ht="14.25">
      <c r="A53">
        <v>15</v>
      </c>
      <c r="B53">
        <v>2018</v>
      </c>
      <c r="C53">
        <v>59.14</v>
      </c>
      <c r="D53">
        <v>41.1</v>
      </c>
      <c r="E53">
        <v>17.37</v>
      </c>
      <c r="F53">
        <v>11017</v>
      </c>
      <c r="G53" s="2">
        <f t="shared" si="4"/>
        <v>4.042063349432156</v>
      </c>
      <c r="H53">
        <v>24</v>
      </c>
      <c r="I53">
        <v>1592</v>
      </c>
      <c r="J53" s="2">
        <f t="shared" si="5"/>
        <v>14.450394844331488</v>
      </c>
      <c r="K53">
        <v>18945</v>
      </c>
      <c r="L53" s="2">
        <f t="shared" si="6"/>
        <v>1.7196151402378144</v>
      </c>
      <c r="M53">
        <f t="shared" si="7"/>
        <v>4.277494609611012</v>
      </c>
      <c r="N53">
        <v>1.03298</v>
      </c>
      <c r="O53">
        <v>2.26507</v>
      </c>
    </row>
    <row r="54" spans="2:15" ht="14.25">
      <c r="B54">
        <v>2017</v>
      </c>
      <c r="C54">
        <v>43.1</v>
      </c>
      <c r="D54">
        <v>36.76</v>
      </c>
      <c r="E54">
        <v>2.19</v>
      </c>
      <c r="F54">
        <v>10559</v>
      </c>
      <c r="G54" s="2">
        <f t="shared" si="4"/>
        <v>4.023622789879007</v>
      </c>
      <c r="H54">
        <f>H53-1</f>
        <v>23</v>
      </c>
      <c r="I54">
        <v>1332</v>
      </c>
      <c r="J54" s="2">
        <f t="shared" si="5"/>
        <v>12.61483094990056</v>
      </c>
      <c r="K54">
        <v>17531</v>
      </c>
      <c r="L54" s="2">
        <f t="shared" si="6"/>
        <v>1.6602898001704707</v>
      </c>
      <c r="M54">
        <f t="shared" si="7"/>
        <v>4.243806689744405</v>
      </c>
      <c r="N54">
        <v>0.66676</v>
      </c>
      <c r="O54">
        <v>1.90451</v>
      </c>
    </row>
    <row r="55" spans="2:15" ht="14.25">
      <c r="B55">
        <v>2016</v>
      </c>
      <c r="C55">
        <v>21.65</v>
      </c>
      <c r="D55">
        <v>18.74</v>
      </c>
      <c r="E55">
        <v>1.52</v>
      </c>
      <c r="F55">
        <v>11678</v>
      </c>
      <c r="G55" s="2">
        <f t="shared" si="4"/>
        <v>4.067368470915269</v>
      </c>
      <c r="H55">
        <f>H54-1</f>
        <v>22</v>
      </c>
      <c r="I55">
        <v>509</v>
      </c>
      <c r="J55" s="2">
        <f t="shared" si="5"/>
        <v>4.358623051892447</v>
      </c>
      <c r="K55">
        <v>14246</v>
      </c>
      <c r="L55" s="2">
        <f t="shared" si="6"/>
        <v>1.2199006679225894</v>
      </c>
      <c r="M55">
        <f t="shared" si="7"/>
        <v>4.1536929400085505</v>
      </c>
      <c r="N55">
        <v>0.21166</v>
      </c>
      <c r="O55">
        <v>0.55222</v>
      </c>
    </row>
    <row r="56" spans="2:15" ht="14.25">
      <c r="B56">
        <v>2015</v>
      </c>
      <c r="C56">
        <v>45.94</v>
      </c>
      <c r="D56">
        <v>30.49</v>
      </c>
      <c r="E56">
        <v>26.63</v>
      </c>
      <c r="F56">
        <v>12470</v>
      </c>
      <c r="G56" s="2">
        <f t="shared" si="4"/>
        <v>4.095866453478543</v>
      </c>
      <c r="H56">
        <f>H55-1</f>
        <v>21</v>
      </c>
      <c r="I56">
        <v>425</v>
      </c>
      <c r="J56" s="2">
        <f t="shared" si="5"/>
        <v>3.4081796311146753</v>
      </c>
      <c r="K56">
        <v>15475</v>
      </c>
      <c r="L56" s="2">
        <f t="shared" si="6"/>
        <v>1.2409783480352847</v>
      </c>
      <c r="M56">
        <f t="shared" si="7"/>
        <v>4.189630657692155</v>
      </c>
      <c r="N56">
        <v>0.77522</v>
      </c>
      <c r="O56">
        <v>1.46405</v>
      </c>
    </row>
    <row r="57" spans="2:15" ht="14.25">
      <c r="B57">
        <v>2014</v>
      </c>
      <c r="C57">
        <v>23.07</v>
      </c>
      <c r="D57">
        <v>17.74</v>
      </c>
      <c r="E57">
        <v>8.65</v>
      </c>
      <c r="F57">
        <v>9100</v>
      </c>
      <c r="G57" s="2">
        <f t="shared" si="4"/>
        <v>3.9590413923210934</v>
      </c>
      <c r="H57">
        <f>H56-1</f>
        <v>20</v>
      </c>
      <c r="I57">
        <v>28</v>
      </c>
      <c r="J57" s="2">
        <f t="shared" si="5"/>
        <v>0.3076923076923077</v>
      </c>
      <c r="K57">
        <v>12098</v>
      </c>
      <c r="L57" s="2">
        <f t="shared" si="6"/>
        <v>1.3294505494505495</v>
      </c>
      <c r="M57">
        <f t="shared" si="7"/>
        <v>4.082713580171332</v>
      </c>
      <c r="N57">
        <v>0.20466</v>
      </c>
      <c r="O57">
        <v>0.44114</v>
      </c>
    </row>
    <row r="58" spans="1:15" ht="14.25">
      <c r="A58">
        <v>16</v>
      </c>
      <c r="B58">
        <v>2018</v>
      </c>
      <c r="C58">
        <v>56.52</v>
      </c>
      <c r="D58">
        <v>8.07</v>
      </c>
      <c r="E58">
        <v>282.08</v>
      </c>
      <c r="F58">
        <v>8229</v>
      </c>
      <c r="G58" s="2">
        <f t="shared" si="4"/>
        <v>3.9153470623241917</v>
      </c>
      <c r="H58">
        <v>28</v>
      </c>
      <c r="I58">
        <v>3615</v>
      </c>
      <c r="J58" s="2">
        <f t="shared" si="5"/>
        <v>43.93000364564345</v>
      </c>
      <c r="K58">
        <v>19621</v>
      </c>
      <c r="L58" s="2">
        <f t="shared" si="6"/>
        <v>2.384372341718313</v>
      </c>
      <c r="M58">
        <f t="shared" si="7"/>
        <v>4.292721137774543</v>
      </c>
      <c r="N58">
        <v>0.89159</v>
      </c>
      <c r="O58">
        <v>0.37273</v>
      </c>
    </row>
    <row r="59" spans="2:15" ht="14.25">
      <c r="B59">
        <v>2017</v>
      </c>
      <c r="C59">
        <v>68.78</v>
      </c>
      <c r="D59">
        <v>5.56</v>
      </c>
      <c r="E59">
        <v>277.32</v>
      </c>
      <c r="F59">
        <v>8176</v>
      </c>
      <c r="G59" s="2">
        <f t="shared" si="4"/>
        <v>3.9125408827906374</v>
      </c>
      <c r="H59">
        <f>H58-1</f>
        <v>27</v>
      </c>
      <c r="I59">
        <v>3450</v>
      </c>
      <c r="J59" s="2">
        <f t="shared" si="5"/>
        <v>42.196673189823876</v>
      </c>
      <c r="K59">
        <v>19778</v>
      </c>
      <c r="L59" s="2">
        <f t="shared" si="6"/>
        <v>2.419031311154599</v>
      </c>
      <c r="M59">
        <f t="shared" si="7"/>
        <v>4.296182372555435</v>
      </c>
      <c r="N59">
        <v>1.15685</v>
      </c>
      <c r="O59">
        <v>0.17478</v>
      </c>
    </row>
    <row r="60" spans="2:15" ht="14.25">
      <c r="B60">
        <v>2016</v>
      </c>
      <c r="C60">
        <v>-202.42</v>
      </c>
      <c r="D60">
        <v>-10.76</v>
      </c>
      <c r="E60">
        <v>568.62</v>
      </c>
      <c r="F60">
        <v>6090</v>
      </c>
      <c r="G60" s="2">
        <f t="shared" si="4"/>
        <v>3.784617292632875</v>
      </c>
      <c r="H60">
        <f>H59-1</f>
        <v>26</v>
      </c>
      <c r="I60">
        <v>3452</v>
      </c>
      <c r="J60" s="2">
        <f t="shared" si="5"/>
        <v>56.68308702791462</v>
      </c>
      <c r="K60">
        <v>18314</v>
      </c>
      <c r="L60" s="2">
        <f t="shared" si="6"/>
        <v>3.007224958949097</v>
      </c>
      <c r="M60">
        <f t="shared" si="7"/>
        <v>4.262783209850764</v>
      </c>
      <c r="N60">
        <v>-5.00283</v>
      </c>
      <c r="O60">
        <v>-0.56396</v>
      </c>
    </row>
    <row r="61" spans="2:15" ht="14.25">
      <c r="B61">
        <v>2015</v>
      </c>
      <c r="C61">
        <v>20.06</v>
      </c>
      <c r="D61">
        <v>3.04</v>
      </c>
      <c r="E61">
        <v>137.15</v>
      </c>
      <c r="F61">
        <v>6059</v>
      </c>
      <c r="G61" s="2">
        <f t="shared" si="4"/>
        <v>3.7824009524965296</v>
      </c>
      <c r="H61">
        <f>H60-1</f>
        <v>25</v>
      </c>
      <c r="I61">
        <v>2919</v>
      </c>
      <c r="J61" s="2">
        <f t="shared" si="5"/>
        <v>48.17626671067833</v>
      </c>
      <c r="K61">
        <v>16864</v>
      </c>
      <c r="L61" s="2">
        <f t="shared" si="6"/>
        <v>2.783297573857072</v>
      </c>
      <c r="M61">
        <f t="shared" si="7"/>
        <v>4.226960593532453</v>
      </c>
      <c r="N61">
        <v>-0.10778</v>
      </c>
      <c r="O61">
        <v>-0.38348</v>
      </c>
    </row>
    <row r="62" spans="2:15" ht="14.25">
      <c r="B62">
        <v>2014</v>
      </c>
      <c r="C62">
        <v>39.69</v>
      </c>
      <c r="D62">
        <v>9.11</v>
      </c>
      <c r="E62">
        <v>7.11</v>
      </c>
      <c r="F62">
        <v>3502</v>
      </c>
      <c r="G62" s="2">
        <f t="shared" si="4"/>
        <v>3.5443161417474274</v>
      </c>
      <c r="H62">
        <f>H61-1</f>
        <v>24</v>
      </c>
      <c r="I62">
        <v>318</v>
      </c>
      <c r="J62" s="2">
        <f t="shared" si="5"/>
        <v>9.080525414049115</v>
      </c>
      <c r="K62">
        <v>13033</v>
      </c>
      <c r="L62" s="2">
        <f t="shared" si="6"/>
        <v>3.7215876641918904</v>
      </c>
      <c r="M62">
        <f t="shared" si="7"/>
        <v>4.115044395258413</v>
      </c>
      <c r="N62">
        <v>0.02433</v>
      </c>
      <c r="O62">
        <v>-0.56253</v>
      </c>
    </row>
    <row r="63" spans="1:15" ht="14.25">
      <c r="A63">
        <v>17</v>
      </c>
      <c r="B63">
        <v>2018</v>
      </c>
      <c r="C63">
        <v>56.42</v>
      </c>
      <c r="D63">
        <v>35.64</v>
      </c>
      <c r="E63">
        <v>3.48</v>
      </c>
      <c r="F63">
        <v>9859</v>
      </c>
      <c r="G63" s="2">
        <f t="shared" si="4"/>
        <v>3.993832866613986</v>
      </c>
      <c r="H63">
        <v>16</v>
      </c>
      <c r="I63">
        <v>3517</v>
      </c>
      <c r="J63" s="2">
        <f t="shared" si="5"/>
        <v>35.67298914697231</v>
      </c>
      <c r="K63">
        <v>13879</v>
      </c>
      <c r="L63" s="2">
        <f t="shared" si="6"/>
        <v>1.4077492646313015</v>
      </c>
      <c r="M63">
        <f t="shared" si="7"/>
        <v>4.142358175763846</v>
      </c>
      <c r="N63">
        <v>0.90495</v>
      </c>
      <c r="O63">
        <v>1.80557</v>
      </c>
    </row>
    <row r="64" spans="2:15" ht="14.25">
      <c r="B64">
        <v>2017</v>
      </c>
      <c r="C64">
        <v>55.93</v>
      </c>
      <c r="D64">
        <v>29.06</v>
      </c>
      <c r="E64">
        <v>25.53</v>
      </c>
      <c r="F64">
        <v>6419</v>
      </c>
      <c r="G64" s="2">
        <f t="shared" si="4"/>
        <v>3.807467375684278</v>
      </c>
      <c r="H64">
        <f>H63-1</f>
        <v>15</v>
      </c>
      <c r="I64">
        <v>2375</v>
      </c>
      <c r="J64" s="2">
        <f t="shared" si="5"/>
        <v>36.999532637482474</v>
      </c>
      <c r="K64">
        <v>10046</v>
      </c>
      <c r="L64" s="2">
        <f t="shared" si="6"/>
        <v>1.5650412836890482</v>
      </c>
      <c r="M64">
        <f t="shared" si="7"/>
        <v>4.00199317382353</v>
      </c>
      <c r="N64">
        <v>0.80934</v>
      </c>
      <c r="O64">
        <v>1.28097</v>
      </c>
    </row>
    <row r="65" spans="2:15" ht="14.25">
      <c r="B65">
        <v>2016</v>
      </c>
      <c r="C65">
        <v>40.22</v>
      </c>
      <c r="D65">
        <v>16.02</v>
      </c>
      <c r="E65">
        <v>78.78</v>
      </c>
      <c r="F65">
        <v>4315</v>
      </c>
      <c r="G65" s="2">
        <f t="shared" si="4"/>
        <v>3.6349808000512285</v>
      </c>
      <c r="H65">
        <f>H64-1</f>
        <v>14</v>
      </c>
      <c r="I65">
        <v>2337</v>
      </c>
      <c r="J65" s="2">
        <f t="shared" si="5"/>
        <v>54.159907300115876</v>
      </c>
      <c r="K65">
        <v>5471</v>
      </c>
      <c r="L65" s="2">
        <f t="shared" si="6"/>
        <v>1.2679026651216685</v>
      </c>
      <c r="M65">
        <f t="shared" si="7"/>
        <v>3.738066714777469</v>
      </c>
      <c r="N65">
        <v>0.36</v>
      </c>
      <c r="O65">
        <v>0.31728</v>
      </c>
    </row>
    <row r="66" spans="2:15" ht="14.25">
      <c r="B66">
        <v>2015</v>
      </c>
      <c r="C66">
        <v>39.36</v>
      </c>
      <c r="D66">
        <v>11.81</v>
      </c>
      <c r="E66">
        <v>149.34</v>
      </c>
      <c r="F66">
        <v>3526</v>
      </c>
      <c r="G66" s="2">
        <f t="shared" si="4"/>
        <v>3.5472823079633033</v>
      </c>
      <c r="H66">
        <f>H65-1</f>
        <v>13</v>
      </c>
      <c r="I66">
        <v>2299</v>
      </c>
      <c r="J66" s="2">
        <f t="shared" si="5"/>
        <v>65.20136131593874</v>
      </c>
      <c r="K66">
        <v>4667</v>
      </c>
      <c r="L66" s="2">
        <f t="shared" si="6"/>
        <v>1.3235961429381735</v>
      </c>
      <c r="M66">
        <f t="shared" si="7"/>
        <v>3.669037800885156</v>
      </c>
      <c r="N66">
        <v>0.30746</v>
      </c>
      <c r="O66">
        <v>0.12448</v>
      </c>
    </row>
    <row r="67" spans="2:15" ht="14.25">
      <c r="B67">
        <v>2014</v>
      </c>
      <c r="C67">
        <v>43.71</v>
      </c>
      <c r="D67">
        <v>12.12</v>
      </c>
      <c r="E67">
        <v>177.93</v>
      </c>
      <c r="F67">
        <v>3817</v>
      </c>
      <c r="G67" s="2">
        <f t="shared" si="4"/>
        <v>3.581722159949099</v>
      </c>
      <c r="H67">
        <f>H66-1</f>
        <v>12</v>
      </c>
      <c r="I67">
        <v>2586</v>
      </c>
      <c r="J67" s="2">
        <f t="shared" si="5"/>
        <v>67.74954152475766</v>
      </c>
      <c r="K67">
        <v>4649</v>
      </c>
      <c r="L67" s="2">
        <f t="shared" si="6"/>
        <v>1.217972229499607</v>
      </c>
      <c r="M67">
        <f t="shared" si="7"/>
        <v>3.667359546183087</v>
      </c>
      <c r="N67">
        <v>0.41652</v>
      </c>
      <c r="O67">
        <v>0.20162</v>
      </c>
    </row>
    <row r="68" spans="1:15" ht="14.25">
      <c r="A68">
        <v>18</v>
      </c>
      <c r="B68">
        <v>2018</v>
      </c>
      <c r="C68">
        <v>56.28</v>
      </c>
      <c r="D68">
        <v>10.41</v>
      </c>
      <c r="E68">
        <v>134.69</v>
      </c>
      <c r="F68">
        <v>14154</v>
      </c>
      <c r="G68" s="2">
        <f t="shared" si="4"/>
        <v>4.150879191269239</v>
      </c>
      <c r="H68">
        <v>18</v>
      </c>
      <c r="I68">
        <v>6</v>
      </c>
      <c r="J68" s="2">
        <f t="shared" si="5"/>
        <v>0.0423908435777872</v>
      </c>
      <c r="K68">
        <v>43733</v>
      </c>
      <c r="L68" s="2">
        <f t="shared" si="6"/>
        <v>3.089797936978946</v>
      </c>
      <c r="M68">
        <f t="shared" si="7"/>
        <v>4.640809270136008</v>
      </c>
      <c r="N68">
        <v>0.87191</v>
      </c>
      <c r="O68">
        <v>0.23947</v>
      </c>
    </row>
    <row r="69" spans="2:15" ht="14.25">
      <c r="B69">
        <v>2017</v>
      </c>
      <c r="C69">
        <v>63.14</v>
      </c>
      <c r="D69">
        <v>10.24</v>
      </c>
      <c r="E69">
        <v>188.87</v>
      </c>
      <c r="F69">
        <v>14750</v>
      </c>
      <c r="G69" s="2">
        <f t="shared" si="4"/>
        <v>4.168792020314182</v>
      </c>
      <c r="H69">
        <f>H68-1</f>
        <v>17</v>
      </c>
      <c r="I69">
        <v>15</v>
      </c>
      <c r="J69" s="2">
        <f t="shared" si="5"/>
        <v>0.1016949152542373</v>
      </c>
      <c r="K69">
        <v>41009</v>
      </c>
      <c r="L69" s="2">
        <f t="shared" si="6"/>
        <v>2.780271186440678</v>
      </c>
      <c r="M69">
        <f t="shared" si="7"/>
        <v>4.612879179192947</v>
      </c>
      <c r="N69">
        <v>1.11062</v>
      </c>
      <c r="O69">
        <v>0.38171</v>
      </c>
    </row>
    <row r="70" spans="2:15" ht="14.25">
      <c r="B70">
        <v>2016</v>
      </c>
      <c r="C70">
        <v>74.69</v>
      </c>
      <c r="D70">
        <v>11.84</v>
      </c>
      <c r="E70">
        <v>154.78</v>
      </c>
      <c r="F70">
        <v>14125</v>
      </c>
      <c r="G70" s="2">
        <f t="shared" si="4"/>
        <v>4.149988456491476</v>
      </c>
      <c r="H70">
        <f>H69-1</f>
        <v>16</v>
      </c>
      <c r="I70">
        <v>51</v>
      </c>
      <c r="J70" s="2">
        <f t="shared" si="5"/>
        <v>0.36106194690265486</v>
      </c>
      <c r="K70">
        <v>41221</v>
      </c>
      <c r="L70" s="2">
        <f t="shared" si="6"/>
        <v>2.918300884955752</v>
      </c>
      <c r="M70">
        <f t="shared" si="7"/>
        <v>4.615118523329026</v>
      </c>
      <c r="N70">
        <v>1.31881</v>
      </c>
      <c r="O70">
        <v>0.40134</v>
      </c>
    </row>
    <row r="71" spans="2:15" ht="14.25">
      <c r="B71">
        <v>2015</v>
      </c>
      <c r="C71">
        <v>48.58</v>
      </c>
      <c r="D71">
        <v>5.82</v>
      </c>
      <c r="E71">
        <v>204.2</v>
      </c>
      <c r="F71">
        <v>11710</v>
      </c>
      <c r="G71" s="2">
        <f t="shared" si="4"/>
        <v>4.068556895072363</v>
      </c>
      <c r="H71">
        <f>H70-1</f>
        <v>15</v>
      </c>
      <c r="I71">
        <v>86</v>
      </c>
      <c r="J71" s="2">
        <f t="shared" si="5"/>
        <v>0.7344150298889838</v>
      </c>
      <c r="K71">
        <v>40823</v>
      </c>
      <c r="L71" s="2">
        <f t="shared" si="6"/>
        <v>3.4861656703672077</v>
      </c>
      <c r="M71">
        <f t="shared" si="7"/>
        <v>4.610904916979057</v>
      </c>
      <c r="N71">
        <v>0.58971</v>
      </c>
      <c r="O71">
        <v>-0.07644</v>
      </c>
    </row>
    <row r="72" spans="2:15" ht="14.25">
      <c r="B72">
        <v>2014</v>
      </c>
      <c r="C72">
        <v>3.72</v>
      </c>
      <c r="D72">
        <v>0.3</v>
      </c>
      <c r="E72">
        <v>368.07</v>
      </c>
      <c r="F72">
        <v>9937</v>
      </c>
      <c r="G72" s="2">
        <f t="shared" si="4"/>
        <v>3.997255289820103</v>
      </c>
      <c r="H72">
        <f>H71-1</f>
        <v>14</v>
      </c>
      <c r="I72">
        <v>114</v>
      </c>
      <c r="J72" s="2">
        <f t="shared" si="5"/>
        <v>1.147227533460803</v>
      </c>
      <c r="K72">
        <v>7769</v>
      </c>
      <c r="L72" s="2">
        <f t="shared" si="6"/>
        <v>0.7818255006541209</v>
      </c>
      <c r="M72">
        <f t="shared" si="7"/>
        <v>3.890365121448124</v>
      </c>
      <c r="N72">
        <v>-0.2086</v>
      </c>
      <c r="O72">
        <v>-0.31691</v>
      </c>
    </row>
    <row r="73" spans="1:15" ht="14.25">
      <c r="A73">
        <v>19</v>
      </c>
      <c r="B73">
        <v>2018</v>
      </c>
      <c r="C73">
        <v>55.3</v>
      </c>
      <c r="D73">
        <v>13.86</v>
      </c>
      <c r="E73">
        <v>22.69</v>
      </c>
      <c r="F73">
        <v>6393</v>
      </c>
      <c r="G73" s="2">
        <f t="shared" si="4"/>
        <v>3.8057047044338645</v>
      </c>
      <c r="H73">
        <v>42</v>
      </c>
      <c r="I73">
        <v>1207</v>
      </c>
      <c r="J73" s="2">
        <f t="shared" si="5"/>
        <v>18.88002502737369</v>
      </c>
      <c r="K73">
        <v>23853</v>
      </c>
      <c r="L73" s="2">
        <f t="shared" si="6"/>
        <v>3.7311121539183483</v>
      </c>
      <c r="M73">
        <f t="shared" si="7"/>
        <v>4.3775430081774</v>
      </c>
      <c r="N73">
        <v>0.51372</v>
      </c>
      <c r="O73">
        <v>0.01464</v>
      </c>
    </row>
    <row r="74" spans="2:15" ht="14.25">
      <c r="B74">
        <v>2017</v>
      </c>
      <c r="C74">
        <v>87.02</v>
      </c>
      <c r="D74">
        <v>21.13</v>
      </c>
      <c r="E74">
        <v>105.21</v>
      </c>
      <c r="F74">
        <v>6447</v>
      </c>
      <c r="G74" s="2">
        <f t="shared" si="4"/>
        <v>3.8093576702111056</v>
      </c>
      <c r="H74">
        <f>H73-1</f>
        <v>41</v>
      </c>
      <c r="I74">
        <v>1124</v>
      </c>
      <c r="J74" s="2">
        <f t="shared" si="5"/>
        <v>17.4344656429347</v>
      </c>
      <c r="K74">
        <v>20957</v>
      </c>
      <c r="L74" s="2">
        <f t="shared" si="6"/>
        <v>3.2506592213432604</v>
      </c>
      <c r="M74">
        <f t="shared" si="7"/>
        <v>4.32132911339302</v>
      </c>
      <c r="N74">
        <v>1.35846</v>
      </c>
      <c r="O74">
        <v>0.77646</v>
      </c>
    </row>
    <row r="75" spans="2:15" ht="14.25">
      <c r="B75">
        <v>2016</v>
      </c>
      <c r="C75">
        <v>45.19</v>
      </c>
      <c r="D75">
        <v>16.66</v>
      </c>
      <c r="E75">
        <v>5.64</v>
      </c>
      <c r="F75">
        <v>5034</v>
      </c>
      <c r="G75" s="2">
        <f t="shared" si="4"/>
        <v>3.701913211212344</v>
      </c>
      <c r="H75">
        <f>H74-1</f>
        <v>40</v>
      </c>
      <c r="I75">
        <v>1278</v>
      </c>
      <c r="J75" s="2">
        <f t="shared" si="5"/>
        <v>25.387365911799765</v>
      </c>
      <c r="K75">
        <v>19271</v>
      </c>
      <c r="L75" s="2">
        <f t="shared" si="6"/>
        <v>3.8281684545093366</v>
      </c>
      <c r="M75">
        <f t="shared" si="7"/>
        <v>4.284904251407587</v>
      </c>
      <c r="N75">
        <v>0.19725</v>
      </c>
      <c r="O75">
        <v>0.1069</v>
      </c>
    </row>
    <row r="76" spans="2:15" ht="14.25">
      <c r="B76">
        <v>2015</v>
      </c>
      <c r="C76">
        <v>75.24</v>
      </c>
      <c r="D76">
        <v>17.79</v>
      </c>
      <c r="E76">
        <v>170.02</v>
      </c>
      <c r="F76">
        <v>7611</v>
      </c>
      <c r="G76" s="2">
        <f t="shared" si="4"/>
        <v>3.881441721941393</v>
      </c>
      <c r="H76">
        <f>H75-1</f>
        <v>39</v>
      </c>
      <c r="I76">
        <v>3041</v>
      </c>
      <c r="J76" s="2">
        <f t="shared" si="5"/>
        <v>39.9553278150046</v>
      </c>
      <c r="K76">
        <v>18608</v>
      </c>
      <c r="L76" s="2">
        <f t="shared" si="6"/>
        <v>2.4448824070424386</v>
      </c>
      <c r="M76">
        <f t="shared" si="7"/>
        <v>4.2696996973843735</v>
      </c>
      <c r="N76">
        <v>1.26933</v>
      </c>
      <c r="O76">
        <v>0.83936</v>
      </c>
    </row>
    <row r="77" spans="2:15" ht="14.25">
      <c r="B77">
        <v>2014</v>
      </c>
      <c r="C77">
        <v>60.28</v>
      </c>
      <c r="D77">
        <v>13.48</v>
      </c>
      <c r="E77">
        <v>208.35</v>
      </c>
      <c r="F77">
        <v>7074</v>
      </c>
      <c r="G77" s="2">
        <f t="shared" si="4"/>
        <v>3.8496650554787326</v>
      </c>
      <c r="H77">
        <f>H76-1</f>
        <v>38</v>
      </c>
      <c r="I77">
        <v>2944</v>
      </c>
      <c r="J77" s="2">
        <f t="shared" si="5"/>
        <v>41.617189708792765</v>
      </c>
      <c r="K77">
        <v>17010</v>
      </c>
      <c r="L77" s="2">
        <f t="shared" si="6"/>
        <v>2.404580152671756</v>
      </c>
      <c r="M77">
        <f t="shared" si="7"/>
        <v>4.230704313612569</v>
      </c>
      <c r="N77">
        <v>0.9364</v>
      </c>
      <c r="O77">
        <v>0.58796</v>
      </c>
    </row>
    <row r="78" spans="1:15" ht="14.25">
      <c r="A78">
        <v>20</v>
      </c>
      <c r="B78">
        <v>2018</v>
      </c>
      <c r="C78">
        <v>49.85</v>
      </c>
      <c r="D78">
        <v>31.27</v>
      </c>
      <c r="E78">
        <v>6.04</v>
      </c>
      <c r="F78">
        <v>6656</v>
      </c>
      <c r="G78" s="2">
        <f t="shared" si="4"/>
        <v>3.8232133132826673</v>
      </c>
      <c r="H78">
        <v>10</v>
      </c>
      <c r="I78">
        <v>3025</v>
      </c>
      <c r="J78" s="2">
        <f t="shared" si="5"/>
        <v>45.44771634615385</v>
      </c>
      <c r="K78">
        <v>11660</v>
      </c>
      <c r="L78" s="2">
        <f t="shared" si="6"/>
        <v>1.7518028846153846</v>
      </c>
      <c r="M78">
        <f t="shared" si="7"/>
        <v>4.066698550422995</v>
      </c>
      <c r="N78">
        <v>0.64835</v>
      </c>
      <c r="O78">
        <v>1.43507</v>
      </c>
    </row>
    <row r="79" spans="2:15" ht="14.25">
      <c r="B79">
        <v>2017</v>
      </c>
      <c r="C79">
        <v>35.61</v>
      </c>
      <c r="D79">
        <v>18.69</v>
      </c>
      <c r="E79">
        <v>17.79</v>
      </c>
      <c r="F79">
        <v>5890</v>
      </c>
      <c r="G79" s="2">
        <f t="shared" si="4"/>
        <v>3.7701152947871015</v>
      </c>
      <c r="H79">
        <f>H78-1</f>
        <v>9</v>
      </c>
      <c r="I79">
        <v>2657</v>
      </c>
      <c r="J79" s="2">
        <f t="shared" si="5"/>
        <v>45.11035653650255</v>
      </c>
      <c r="K79">
        <v>15554</v>
      </c>
      <c r="L79" s="2">
        <f t="shared" si="6"/>
        <v>2.640747028862479</v>
      </c>
      <c r="M79">
        <f t="shared" si="7"/>
        <v>4.191842094619106</v>
      </c>
      <c r="N79">
        <v>0.19828</v>
      </c>
      <c r="O79">
        <v>0.48968</v>
      </c>
    </row>
    <row r="80" spans="2:15" ht="14.25">
      <c r="B80">
        <v>2016</v>
      </c>
      <c r="C80">
        <v>14.74</v>
      </c>
      <c r="D80">
        <v>7.97</v>
      </c>
      <c r="E80">
        <v>26.27</v>
      </c>
      <c r="F80">
        <v>4906</v>
      </c>
      <c r="G80" s="2">
        <f t="shared" si="4"/>
        <v>3.690727543870367</v>
      </c>
      <c r="H80">
        <f>H79-1</f>
        <v>8</v>
      </c>
      <c r="I80">
        <v>2710</v>
      </c>
      <c r="J80" s="2">
        <f t="shared" si="5"/>
        <v>55.23848348960456</v>
      </c>
      <c r="K80">
        <v>12088</v>
      </c>
      <c r="L80" s="2">
        <f t="shared" si="6"/>
        <v>2.4639217284957193</v>
      </c>
      <c r="M80">
        <f t="shared" si="7"/>
        <v>4.082354451330969</v>
      </c>
      <c r="N80">
        <v>-0.28793</v>
      </c>
      <c r="O80">
        <v>-0.2817</v>
      </c>
    </row>
    <row r="81" spans="2:15" ht="14.25">
      <c r="B81">
        <v>2015</v>
      </c>
      <c r="C81">
        <v>19.93</v>
      </c>
      <c r="D81">
        <v>11.69</v>
      </c>
      <c r="E81">
        <v>25.86</v>
      </c>
      <c r="F81">
        <v>4745</v>
      </c>
      <c r="G81" s="2">
        <f t="shared" si="4"/>
        <v>3.6762362167633116</v>
      </c>
      <c r="H81">
        <f>H80-1</f>
        <v>7</v>
      </c>
      <c r="I81">
        <v>2796</v>
      </c>
      <c r="J81" s="2">
        <f t="shared" si="5"/>
        <v>58.925184404636454</v>
      </c>
      <c r="K81">
        <v>8638</v>
      </c>
      <c r="L81" s="2">
        <f t="shared" si="6"/>
        <v>1.8204425711275027</v>
      </c>
      <c r="M81">
        <f t="shared" si="7"/>
        <v>3.9364131997114797</v>
      </c>
      <c r="N81">
        <v>-0.10988</v>
      </c>
      <c r="O81">
        <v>-0.00277</v>
      </c>
    </row>
    <row r="82" spans="2:15" ht="14.25">
      <c r="B82">
        <v>2014</v>
      </c>
      <c r="C82">
        <v>60.16</v>
      </c>
      <c r="D82">
        <v>30.7</v>
      </c>
      <c r="E82">
        <v>30.58</v>
      </c>
      <c r="F82">
        <v>4587</v>
      </c>
      <c r="G82" s="2">
        <f t="shared" si="4"/>
        <v>3.6615287401319825</v>
      </c>
      <c r="H82">
        <f>H81-1</f>
        <v>6</v>
      </c>
      <c r="I82">
        <v>2429</v>
      </c>
      <c r="J82" s="2">
        <f t="shared" si="5"/>
        <v>52.95400043601482</v>
      </c>
      <c r="K82">
        <v>10829</v>
      </c>
      <c r="L82" s="2">
        <f t="shared" si="6"/>
        <v>2.3608022672770876</v>
      </c>
      <c r="M82">
        <f t="shared" si="7"/>
        <v>4.034588353713624</v>
      </c>
      <c r="N82">
        <v>0.72551</v>
      </c>
      <c r="O82">
        <v>1.34046</v>
      </c>
    </row>
    <row r="83" spans="1:15" ht="14.25">
      <c r="A83">
        <v>21</v>
      </c>
      <c r="B83">
        <v>2018</v>
      </c>
      <c r="C83">
        <v>49.82</v>
      </c>
      <c r="D83">
        <v>17.33</v>
      </c>
      <c r="E83">
        <v>47.96</v>
      </c>
      <c r="F83">
        <v>9324</v>
      </c>
      <c r="G83" s="2">
        <f t="shared" si="4"/>
        <v>3.969602264848539</v>
      </c>
      <c r="H83">
        <v>54</v>
      </c>
      <c r="I83">
        <v>2022</v>
      </c>
      <c r="J83" s="2">
        <f t="shared" si="5"/>
        <v>21.685971685971687</v>
      </c>
      <c r="K83">
        <v>40833</v>
      </c>
      <c r="L83" s="2">
        <f t="shared" si="6"/>
        <v>4.379343629343629</v>
      </c>
      <c r="M83">
        <f t="shared" si="7"/>
        <v>4.611011288705342</v>
      </c>
      <c r="N83">
        <v>0.32766</v>
      </c>
      <c r="O83">
        <v>0.30349</v>
      </c>
    </row>
    <row r="84" spans="2:15" ht="14.25">
      <c r="B84">
        <v>2017</v>
      </c>
      <c r="C84">
        <v>47.86</v>
      </c>
      <c r="D84">
        <v>18.39</v>
      </c>
      <c r="E84">
        <v>28.22</v>
      </c>
      <c r="F84">
        <v>8043</v>
      </c>
      <c r="G84" s="2">
        <f t="shared" si="4"/>
        <v>3.905418068702542</v>
      </c>
      <c r="H84">
        <f>H83-1</f>
        <v>53</v>
      </c>
      <c r="I84">
        <v>1682</v>
      </c>
      <c r="J84" s="2">
        <f t="shared" si="5"/>
        <v>20.91259480293423</v>
      </c>
      <c r="K84">
        <v>35954</v>
      </c>
      <c r="L84" s="2">
        <f t="shared" si="6"/>
        <v>4.470222553773468</v>
      </c>
      <c r="M84">
        <f t="shared" si="7"/>
        <v>4.5557472140872095</v>
      </c>
      <c r="N84">
        <v>0.22194</v>
      </c>
      <c r="O84">
        <v>0.27806</v>
      </c>
    </row>
    <row r="85" spans="2:15" ht="14.25">
      <c r="B85">
        <v>2016</v>
      </c>
      <c r="C85">
        <v>47.83</v>
      </c>
      <c r="D85">
        <v>19.76</v>
      </c>
      <c r="E85">
        <v>17.98</v>
      </c>
      <c r="F85">
        <v>6868</v>
      </c>
      <c r="G85" s="2">
        <f t="shared" si="4"/>
        <v>3.836830286488879</v>
      </c>
      <c r="H85">
        <f>H84-1</f>
        <v>52</v>
      </c>
      <c r="I85">
        <v>1231</v>
      </c>
      <c r="J85" s="2">
        <f t="shared" si="5"/>
        <v>17.923704135119394</v>
      </c>
      <c r="K85">
        <v>32353</v>
      </c>
      <c r="L85" s="2">
        <f t="shared" si="6"/>
        <v>4.710687245195108</v>
      </c>
      <c r="M85">
        <f t="shared" si="7"/>
        <v>4.509914557741583</v>
      </c>
      <c r="N85">
        <v>0.12176</v>
      </c>
      <c r="O85">
        <v>0.25128</v>
      </c>
    </row>
    <row r="86" spans="2:15" ht="14.25">
      <c r="B86">
        <v>2015</v>
      </c>
      <c r="C86">
        <v>50.8</v>
      </c>
      <c r="D86">
        <v>20.7</v>
      </c>
      <c r="E86">
        <v>17.94</v>
      </c>
      <c r="F86">
        <v>6464</v>
      </c>
      <c r="G86" s="2">
        <f t="shared" si="4"/>
        <v>3.8105013477665297</v>
      </c>
      <c r="H86">
        <f>H85-1</f>
        <v>51</v>
      </c>
      <c r="I86">
        <v>1085</v>
      </c>
      <c r="J86" s="2">
        <f t="shared" si="5"/>
        <v>16.785272277227723</v>
      </c>
      <c r="K86">
        <v>30641</v>
      </c>
      <c r="L86" s="2">
        <f t="shared" si="6"/>
        <v>4.740253712871287</v>
      </c>
      <c r="M86">
        <f t="shared" si="7"/>
        <v>4.48630293483116</v>
      </c>
      <c r="N86">
        <v>0.16705</v>
      </c>
      <c r="O86">
        <v>0.29169</v>
      </c>
    </row>
    <row r="87" spans="2:15" ht="14.25">
      <c r="B87">
        <v>2014</v>
      </c>
      <c r="C87">
        <v>50.97</v>
      </c>
      <c r="D87">
        <v>19.88</v>
      </c>
      <c r="E87">
        <v>14.82</v>
      </c>
      <c r="F87">
        <v>6402</v>
      </c>
      <c r="G87" s="2">
        <f t="shared" si="4"/>
        <v>3.8063156698081135</v>
      </c>
      <c r="H87">
        <f>H86-1</f>
        <v>50</v>
      </c>
      <c r="I87">
        <v>864</v>
      </c>
      <c r="J87" s="2">
        <f t="shared" si="5"/>
        <v>13.495782567947517</v>
      </c>
      <c r="K87">
        <v>30455</v>
      </c>
      <c r="L87" s="2">
        <f t="shared" si="6"/>
        <v>4.757107154014371</v>
      </c>
      <c r="M87">
        <f t="shared" si="7"/>
        <v>4.48365860383744</v>
      </c>
      <c r="N87">
        <v>0.16635</v>
      </c>
      <c r="O87">
        <v>0.21299</v>
      </c>
    </row>
    <row r="88" spans="1:15" ht="14.25">
      <c r="A88">
        <v>22</v>
      </c>
      <c r="B88">
        <v>2018</v>
      </c>
      <c r="C88">
        <v>49.51</v>
      </c>
      <c r="D88">
        <v>21.6</v>
      </c>
      <c r="E88">
        <v>74.26</v>
      </c>
      <c r="F88">
        <v>17366</v>
      </c>
      <c r="G88" s="2">
        <f t="shared" si="4"/>
        <v>4.2396997966866605</v>
      </c>
      <c r="H88">
        <v>22</v>
      </c>
      <c r="I88">
        <v>6723</v>
      </c>
      <c r="J88" s="2">
        <f t="shared" si="5"/>
        <v>38.71357825636301</v>
      </c>
      <c r="K88">
        <v>29988</v>
      </c>
      <c r="L88" s="2">
        <f t="shared" si="6"/>
        <v>1.7268225267764596</v>
      </c>
      <c r="M88">
        <f t="shared" si="7"/>
        <v>4.476947502174075</v>
      </c>
      <c r="N88">
        <v>0.8921</v>
      </c>
      <c r="O88">
        <v>1.13842</v>
      </c>
    </row>
    <row r="89" spans="2:15" ht="14.25">
      <c r="B89">
        <v>2017</v>
      </c>
      <c r="C89">
        <v>35.29</v>
      </c>
      <c r="D89">
        <v>14.47</v>
      </c>
      <c r="E89">
        <v>89.52</v>
      </c>
      <c r="F89">
        <v>16912</v>
      </c>
      <c r="G89" s="2">
        <f t="shared" si="4"/>
        <v>4.228194969963351</v>
      </c>
      <c r="H89">
        <f>H88-1</f>
        <v>21</v>
      </c>
      <c r="I89">
        <v>7464</v>
      </c>
      <c r="J89" s="2">
        <f t="shared" si="5"/>
        <v>44.13434247871334</v>
      </c>
      <c r="K89">
        <v>27227</v>
      </c>
      <c r="L89" s="2">
        <f t="shared" si="6"/>
        <v>1.6099219489120151</v>
      </c>
      <c r="M89">
        <f t="shared" si="7"/>
        <v>4.434999791350173</v>
      </c>
      <c r="N89">
        <v>0.57055</v>
      </c>
      <c r="O89">
        <v>0.64753</v>
      </c>
    </row>
    <row r="90" spans="2:15" ht="14.25">
      <c r="B90">
        <v>2016</v>
      </c>
      <c r="C90">
        <v>31.44</v>
      </c>
      <c r="D90">
        <v>16.03</v>
      </c>
      <c r="E90">
        <v>45.63</v>
      </c>
      <c r="F90">
        <v>13784</v>
      </c>
      <c r="G90" s="2">
        <f t="shared" si="4"/>
        <v>4.139375264439972</v>
      </c>
      <c r="H90">
        <f>H89-1</f>
        <v>20</v>
      </c>
      <c r="I90">
        <v>5395</v>
      </c>
      <c r="J90" s="2">
        <f t="shared" si="5"/>
        <v>39.13958212420197</v>
      </c>
      <c r="K90">
        <v>25304</v>
      </c>
      <c r="L90" s="2">
        <f t="shared" si="6"/>
        <v>1.8357515960533952</v>
      </c>
      <c r="M90">
        <f t="shared" si="7"/>
        <v>4.403189178907667</v>
      </c>
      <c r="N90">
        <v>0.42281</v>
      </c>
      <c r="O90">
        <v>0.62395</v>
      </c>
    </row>
    <row r="91" spans="2:15" ht="14.25">
      <c r="B91">
        <v>2015</v>
      </c>
      <c r="C91">
        <v>37.01</v>
      </c>
      <c r="D91">
        <v>23.95</v>
      </c>
      <c r="E91">
        <v>13.66</v>
      </c>
      <c r="F91">
        <v>11497</v>
      </c>
      <c r="G91" s="2">
        <f t="shared" si="4"/>
        <v>4.060584531360865</v>
      </c>
      <c r="H91">
        <f>H90-1</f>
        <v>19</v>
      </c>
      <c r="I91">
        <v>3154</v>
      </c>
      <c r="J91" s="2">
        <f t="shared" si="5"/>
        <v>27.4332434548143</v>
      </c>
      <c r="K91">
        <v>24405</v>
      </c>
      <c r="L91" s="2">
        <f t="shared" si="6"/>
        <v>2.122727668087327</v>
      </c>
      <c r="M91">
        <f t="shared" si="7"/>
        <v>4.38747881199254</v>
      </c>
      <c r="N91">
        <v>0.48648</v>
      </c>
      <c r="O91">
        <v>1.06056</v>
      </c>
    </row>
    <row r="92" spans="2:15" ht="14.25">
      <c r="B92">
        <v>2014</v>
      </c>
      <c r="C92">
        <v>34.58</v>
      </c>
      <c r="D92">
        <v>22.58</v>
      </c>
      <c r="E92">
        <v>7.84</v>
      </c>
      <c r="F92">
        <v>10876</v>
      </c>
      <c r="G92" s="2">
        <f t="shared" si="4"/>
        <v>4.036469198915462</v>
      </c>
      <c r="H92">
        <f>H91-1</f>
        <v>18</v>
      </c>
      <c r="I92">
        <v>3378</v>
      </c>
      <c r="J92" s="2">
        <f t="shared" si="5"/>
        <v>31.059212945936004</v>
      </c>
      <c r="K92">
        <v>22130</v>
      </c>
      <c r="L92" s="2">
        <f t="shared" si="6"/>
        <v>2.0347554247885253</v>
      </c>
      <c r="M92">
        <f t="shared" si="7"/>
        <v>4.344981413927258</v>
      </c>
      <c r="N92">
        <v>0.42205</v>
      </c>
      <c r="O92">
        <v>0.94226</v>
      </c>
    </row>
    <row r="93" spans="1:15" ht="14.25">
      <c r="A93">
        <v>23</v>
      </c>
      <c r="B93">
        <v>2018</v>
      </c>
      <c r="C93">
        <v>46.1</v>
      </c>
      <c r="D93">
        <v>8.49</v>
      </c>
      <c r="E93">
        <v>185.79</v>
      </c>
      <c r="F93">
        <v>5752</v>
      </c>
      <c r="G93" s="2">
        <f t="shared" si="4"/>
        <v>3.7598188773748262</v>
      </c>
      <c r="H93">
        <v>11</v>
      </c>
      <c r="I93">
        <v>895</v>
      </c>
      <c r="J93" s="2">
        <f t="shared" si="5"/>
        <v>15.55980528511822</v>
      </c>
      <c r="K93">
        <v>19727</v>
      </c>
      <c r="L93" s="2">
        <f t="shared" si="6"/>
        <v>3.4295897079276774</v>
      </c>
      <c r="M93">
        <f t="shared" si="7"/>
        <v>4.295061044577623</v>
      </c>
      <c r="N93">
        <v>0.36503</v>
      </c>
      <c r="O93">
        <v>-0.08514</v>
      </c>
    </row>
    <row r="94" spans="2:15" ht="14.25">
      <c r="B94">
        <v>2017</v>
      </c>
      <c r="C94">
        <v>62.99</v>
      </c>
      <c r="D94">
        <v>9.31</v>
      </c>
      <c r="E94">
        <v>326.37</v>
      </c>
      <c r="F94">
        <v>5636</v>
      </c>
      <c r="G94" s="2">
        <f t="shared" si="4"/>
        <v>3.750970984437319</v>
      </c>
      <c r="H94">
        <f>H93-1</f>
        <v>10</v>
      </c>
      <c r="I94">
        <v>730</v>
      </c>
      <c r="J94" s="2">
        <f t="shared" si="5"/>
        <v>12.952448545067424</v>
      </c>
      <c r="K94">
        <v>17114</v>
      </c>
      <c r="L94" s="2">
        <f t="shared" si="6"/>
        <v>3.0365507452093685</v>
      </c>
      <c r="M94">
        <f t="shared" si="7"/>
        <v>4.233351527653275</v>
      </c>
      <c r="N94">
        <v>0.87033</v>
      </c>
      <c r="O94">
        <v>0.29312</v>
      </c>
    </row>
    <row r="95" spans="2:15" ht="14.25">
      <c r="B95">
        <v>2016</v>
      </c>
      <c r="C95">
        <v>61.17</v>
      </c>
      <c r="D95">
        <v>9.97</v>
      </c>
      <c r="E95">
        <v>224.71</v>
      </c>
      <c r="F95">
        <v>4556</v>
      </c>
      <c r="G95" s="2">
        <f t="shared" si="4"/>
        <v>3.6585837154070626</v>
      </c>
      <c r="H95">
        <f>H94-1</f>
        <v>9</v>
      </c>
      <c r="I95">
        <v>485</v>
      </c>
      <c r="J95" s="2">
        <f t="shared" si="5"/>
        <v>10.645302897278313</v>
      </c>
      <c r="K95">
        <v>16125</v>
      </c>
      <c r="L95" s="2">
        <f t="shared" si="6"/>
        <v>3.5392888498683055</v>
      </c>
      <c r="M95">
        <f t="shared" si="7"/>
        <v>4.207499723307305</v>
      </c>
      <c r="N95">
        <v>0.64282</v>
      </c>
      <c r="O95">
        <v>0.00104</v>
      </c>
    </row>
    <row r="96" spans="2:15" ht="14.25">
      <c r="B96">
        <v>2015</v>
      </c>
      <c r="C96">
        <v>27.72</v>
      </c>
      <c r="D96">
        <v>3.49</v>
      </c>
      <c r="E96">
        <v>454.4</v>
      </c>
      <c r="F96">
        <v>5799</v>
      </c>
      <c r="G96" s="2">
        <f t="shared" si="4"/>
        <v>3.7633531087482153</v>
      </c>
      <c r="H96">
        <f>H95-1</f>
        <v>8</v>
      </c>
      <c r="I96">
        <v>578</v>
      </c>
      <c r="J96" s="2">
        <f t="shared" si="5"/>
        <v>9.967235730298327</v>
      </c>
      <c r="K96">
        <v>14041</v>
      </c>
      <c r="L96" s="2">
        <f t="shared" si="6"/>
        <v>2.421279530953613</v>
      </c>
      <c r="M96">
        <f t="shared" si="7"/>
        <v>4.147398039347655</v>
      </c>
      <c r="N96">
        <v>0.24618</v>
      </c>
      <c r="O96">
        <v>0.18779</v>
      </c>
    </row>
    <row r="97" spans="2:15" ht="14.25">
      <c r="B97">
        <v>2014</v>
      </c>
      <c r="C97">
        <v>43.31</v>
      </c>
      <c r="D97">
        <v>9.83</v>
      </c>
      <c r="E97">
        <v>178.71</v>
      </c>
      <c r="F97">
        <v>4465</v>
      </c>
      <c r="G97" s="2">
        <f t="shared" si="4"/>
        <v>3.649821463224565</v>
      </c>
      <c r="H97">
        <f>H96-1</f>
        <v>7</v>
      </c>
      <c r="I97">
        <v>509</v>
      </c>
      <c r="J97" s="2">
        <f t="shared" si="5"/>
        <v>11.399776035834266</v>
      </c>
      <c r="K97">
        <v>11748</v>
      </c>
      <c r="L97" s="2">
        <f t="shared" si="6"/>
        <v>2.631131019036954</v>
      </c>
      <c r="M97">
        <f t="shared" si="7"/>
        <v>4.069963937850763</v>
      </c>
      <c r="N97">
        <v>0.41137</v>
      </c>
      <c r="O97">
        <v>0.02611</v>
      </c>
    </row>
    <row r="98" spans="1:15" ht="14.25">
      <c r="A98">
        <v>24</v>
      </c>
      <c r="B98">
        <v>2018</v>
      </c>
      <c r="C98">
        <v>42.58</v>
      </c>
      <c r="D98">
        <v>7.05</v>
      </c>
      <c r="E98">
        <v>294.31</v>
      </c>
      <c r="F98">
        <v>20223</v>
      </c>
      <c r="G98" s="2">
        <f t="shared" si="4"/>
        <v>4.305845581858454</v>
      </c>
      <c r="H98">
        <v>12</v>
      </c>
      <c r="I98">
        <v>3026</v>
      </c>
      <c r="J98" s="2">
        <f t="shared" si="5"/>
        <v>14.96316075755328</v>
      </c>
      <c r="K98">
        <v>44695</v>
      </c>
      <c r="L98" s="2">
        <f t="shared" si="6"/>
        <v>2.2101073035652474</v>
      </c>
      <c r="M98">
        <f t="shared" si="7"/>
        <v>4.650258941613691</v>
      </c>
      <c r="N98">
        <v>0.81461</v>
      </c>
      <c r="O98">
        <v>0.50557</v>
      </c>
    </row>
    <row r="99" spans="2:15" ht="14.25">
      <c r="B99">
        <v>2017</v>
      </c>
      <c r="C99">
        <v>36.12</v>
      </c>
      <c r="D99">
        <v>6.67</v>
      </c>
      <c r="E99">
        <v>226.6</v>
      </c>
      <c r="F99">
        <v>14396</v>
      </c>
      <c r="G99" s="2">
        <f t="shared" si="4"/>
        <v>4.158241837980873</v>
      </c>
      <c r="H99">
        <f>H98-1</f>
        <v>11</v>
      </c>
      <c r="I99">
        <v>755</v>
      </c>
      <c r="J99" s="2">
        <f t="shared" si="5"/>
        <v>5.244512364545708</v>
      </c>
      <c r="K99">
        <v>41775</v>
      </c>
      <c r="L99" s="2">
        <f t="shared" si="6"/>
        <v>2.9018477354820784</v>
      </c>
      <c r="M99">
        <f t="shared" si="7"/>
        <v>4.6209164585654285</v>
      </c>
      <c r="N99">
        <v>0.47552</v>
      </c>
      <c r="O99">
        <v>0.17569</v>
      </c>
    </row>
    <row r="100" spans="2:15" ht="14.25">
      <c r="B100">
        <v>2016</v>
      </c>
      <c r="C100">
        <v>62.04</v>
      </c>
      <c r="D100">
        <v>9.94</v>
      </c>
      <c r="E100">
        <v>222.92</v>
      </c>
      <c r="F100">
        <v>14522</v>
      </c>
      <c r="G100" s="2">
        <f t="shared" si="4"/>
        <v>4.162026432421177</v>
      </c>
      <c r="H100">
        <f>H99-1</f>
        <v>10</v>
      </c>
      <c r="I100">
        <v>590</v>
      </c>
      <c r="J100" s="2">
        <f t="shared" si="5"/>
        <v>4.062801267043107</v>
      </c>
      <c r="K100">
        <v>41847</v>
      </c>
      <c r="L100" s="2">
        <f t="shared" si="6"/>
        <v>2.881627874948354</v>
      </c>
      <c r="M100">
        <f t="shared" si="7"/>
        <v>4.62166432899245</v>
      </c>
      <c r="N100">
        <v>1.0572</v>
      </c>
      <c r="O100">
        <v>0.40506</v>
      </c>
    </row>
    <row r="101" spans="2:15" ht="14.25">
      <c r="B101">
        <v>2015</v>
      </c>
      <c r="C101">
        <v>42.86</v>
      </c>
      <c r="D101">
        <v>6.27</v>
      </c>
      <c r="E101">
        <v>245.91</v>
      </c>
      <c r="F101">
        <v>12191</v>
      </c>
      <c r="G101" s="2">
        <f t="shared" si="4"/>
        <v>4.086039331268039</v>
      </c>
      <c r="H101">
        <f>H100-1</f>
        <v>9</v>
      </c>
      <c r="I101">
        <v>670</v>
      </c>
      <c r="J101" s="2">
        <f t="shared" si="5"/>
        <v>5.4958575998687555</v>
      </c>
      <c r="K101">
        <v>27699</v>
      </c>
      <c r="L101" s="2">
        <f t="shared" si="6"/>
        <v>2.272085965056189</v>
      </c>
      <c r="M101">
        <f t="shared" si="7"/>
        <v>4.442464090280285</v>
      </c>
      <c r="N101">
        <v>0.70052</v>
      </c>
      <c r="O101">
        <v>0.19445</v>
      </c>
    </row>
    <row r="102" spans="2:15" ht="14.25">
      <c r="B102">
        <v>2014</v>
      </c>
      <c r="C102">
        <v>35.59</v>
      </c>
      <c r="D102">
        <v>7.77</v>
      </c>
      <c r="E102">
        <v>168.59</v>
      </c>
      <c r="F102">
        <v>6705</v>
      </c>
      <c r="G102" s="2">
        <f t="shared" si="4"/>
        <v>3.8263987821876175</v>
      </c>
      <c r="H102">
        <f>H101-1</f>
        <v>8</v>
      </c>
      <c r="I102">
        <v>328</v>
      </c>
      <c r="J102" s="2">
        <f t="shared" si="5"/>
        <v>4.891871737509321</v>
      </c>
      <c r="K102">
        <v>17173</v>
      </c>
      <c r="L102" s="2">
        <f t="shared" si="6"/>
        <v>2.5612229679343774</v>
      </c>
      <c r="M102">
        <f t="shared" si="7"/>
        <v>4.234846169921364</v>
      </c>
      <c r="N102">
        <v>0.34425</v>
      </c>
      <c r="O102">
        <v>-0.03283</v>
      </c>
    </row>
    <row r="103" spans="1:15" ht="14.25">
      <c r="A103">
        <v>25</v>
      </c>
      <c r="B103">
        <v>2018</v>
      </c>
      <c r="C103">
        <v>42.24</v>
      </c>
      <c r="D103">
        <v>3.76</v>
      </c>
      <c r="E103">
        <v>893.4</v>
      </c>
      <c r="F103">
        <v>14376</v>
      </c>
      <c r="G103" s="2">
        <f t="shared" si="4"/>
        <v>4.157638064100917</v>
      </c>
      <c r="H103">
        <v>11</v>
      </c>
      <c r="I103">
        <v>11610</v>
      </c>
      <c r="J103" s="2">
        <f t="shared" si="5"/>
        <v>80.75959933222036</v>
      </c>
      <c r="K103">
        <v>7100</v>
      </c>
      <c r="L103" s="2">
        <f t="shared" si="6"/>
        <v>0.49387868670005564</v>
      </c>
      <c r="M103">
        <f t="shared" si="7"/>
        <v>3.8512583487190755</v>
      </c>
      <c r="N103">
        <v>0.6213</v>
      </c>
      <c r="O103">
        <v>0.93922</v>
      </c>
    </row>
    <row r="104" spans="2:15" ht="14.25">
      <c r="B104">
        <v>2017</v>
      </c>
      <c r="C104">
        <v>-147.28</v>
      </c>
      <c r="D104">
        <v>-33.04</v>
      </c>
      <c r="E104">
        <v>282.62</v>
      </c>
      <c r="F104">
        <v>3594</v>
      </c>
      <c r="G104" s="2">
        <f t="shared" si="4"/>
        <v>3.555578072772955</v>
      </c>
      <c r="H104">
        <f>H103-1</f>
        <v>10</v>
      </c>
      <c r="I104">
        <v>1787</v>
      </c>
      <c r="J104" s="2">
        <f t="shared" si="5"/>
        <v>49.72175848636616</v>
      </c>
      <c r="K104">
        <v>4872</v>
      </c>
      <c r="L104" s="2">
        <f t="shared" si="6"/>
        <v>1.35559265442404</v>
      </c>
      <c r="M104">
        <f t="shared" si="7"/>
        <v>3.687707279624819</v>
      </c>
      <c r="N104">
        <v>-3.78106</v>
      </c>
      <c r="O104">
        <v>-2.86275</v>
      </c>
    </row>
    <row r="105" spans="2:15" ht="14.25">
      <c r="B105">
        <v>2016</v>
      </c>
      <c r="C105">
        <v>30.78</v>
      </c>
      <c r="D105">
        <v>22.95</v>
      </c>
      <c r="E105">
        <v>9.13</v>
      </c>
      <c r="F105">
        <v>2367</v>
      </c>
      <c r="G105" s="2">
        <f t="shared" si="4"/>
        <v>3.374198257929083</v>
      </c>
      <c r="H105">
        <f>H104-1</f>
        <v>9</v>
      </c>
      <c r="I105">
        <v>1633</v>
      </c>
      <c r="J105" s="2">
        <f t="shared" si="5"/>
        <v>68.99028305872412</v>
      </c>
      <c r="K105">
        <v>6589</v>
      </c>
      <c r="L105" s="2">
        <f t="shared" si="6"/>
        <v>2.783692437684833</v>
      </c>
      <c r="M105">
        <f t="shared" si="7"/>
        <v>3.8188195075475364</v>
      </c>
      <c r="N105">
        <v>-0.1627</v>
      </c>
      <c r="O105">
        <v>0.55611</v>
      </c>
    </row>
    <row r="106" spans="2:15" ht="14.25">
      <c r="B106">
        <v>2015</v>
      </c>
      <c r="C106">
        <v>73.58</v>
      </c>
      <c r="D106">
        <v>48.28</v>
      </c>
      <c r="E106">
        <v>13.76</v>
      </c>
      <c r="F106">
        <v>3713</v>
      </c>
      <c r="G106" s="2">
        <f t="shared" si="4"/>
        <v>3.569724949226159</v>
      </c>
      <c r="H106">
        <f>H105-1</f>
        <v>8</v>
      </c>
      <c r="I106">
        <v>1288</v>
      </c>
      <c r="J106" s="2">
        <f t="shared" si="5"/>
        <v>34.68893078373283</v>
      </c>
      <c r="K106">
        <v>7873</v>
      </c>
      <c r="L106" s="2">
        <f t="shared" si="6"/>
        <v>2.120387826555346</v>
      </c>
      <c r="M106">
        <f t="shared" si="7"/>
        <v>3.8961402514420196</v>
      </c>
      <c r="N106">
        <v>1.03668</v>
      </c>
      <c r="O106">
        <v>2.4942</v>
      </c>
    </row>
    <row r="107" spans="2:15" ht="14.25">
      <c r="B107">
        <v>2014</v>
      </c>
      <c r="C107">
        <v>85.57</v>
      </c>
      <c r="D107">
        <v>44.47</v>
      </c>
      <c r="E107">
        <v>31.9</v>
      </c>
      <c r="F107">
        <v>3866</v>
      </c>
      <c r="G107" s="2">
        <f t="shared" si="4"/>
        <v>3.5872618496925344</v>
      </c>
      <c r="H107">
        <f>H106-1</f>
        <v>7</v>
      </c>
      <c r="I107">
        <v>1450</v>
      </c>
      <c r="J107" s="2">
        <f t="shared" si="5"/>
        <v>37.50646663217796</v>
      </c>
      <c r="K107">
        <v>7812</v>
      </c>
      <c r="L107" s="2">
        <f t="shared" si="6"/>
        <v>2.0206932229694776</v>
      </c>
      <c r="M107">
        <f t="shared" si="7"/>
        <v>3.892762234615817</v>
      </c>
      <c r="N107">
        <v>1.32265</v>
      </c>
      <c r="O107">
        <v>2.27138</v>
      </c>
    </row>
    <row r="108" spans="1:15" ht="14.25">
      <c r="A108">
        <v>26</v>
      </c>
      <c r="B108">
        <v>2018</v>
      </c>
      <c r="C108">
        <v>41.9</v>
      </c>
      <c r="D108">
        <v>12.11</v>
      </c>
      <c r="E108">
        <v>35.23</v>
      </c>
      <c r="F108">
        <v>6337</v>
      </c>
      <c r="G108" s="2">
        <f t="shared" si="4"/>
        <v>3.80188370712524</v>
      </c>
      <c r="H108">
        <v>17</v>
      </c>
      <c r="I108">
        <v>1505</v>
      </c>
      <c r="J108" s="2">
        <f t="shared" si="5"/>
        <v>23.74940823733628</v>
      </c>
      <c r="K108">
        <v>30289</v>
      </c>
      <c r="L108" s="2">
        <f t="shared" si="6"/>
        <v>4.779706485718794</v>
      </c>
      <c r="M108">
        <f t="shared" si="7"/>
        <v>4.481284935212981</v>
      </c>
      <c r="N108">
        <v>-0.10666</v>
      </c>
      <c r="O108">
        <v>-0.34653</v>
      </c>
    </row>
    <row r="109" spans="2:15" ht="14.25">
      <c r="B109">
        <v>2017</v>
      </c>
      <c r="C109">
        <v>-1.28</v>
      </c>
      <c r="D109">
        <v>-0.35</v>
      </c>
      <c r="E109">
        <v>122.29</v>
      </c>
      <c r="F109">
        <v>5890</v>
      </c>
      <c r="G109" s="2">
        <f t="shared" si="4"/>
        <v>3.7701152947871015</v>
      </c>
      <c r="H109">
        <f>H108-1</f>
        <v>16</v>
      </c>
      <c r="I109">
        <v>1401</v>
      </c>
      <c r="J109" s="2">
        <f t="shared" si="5"/>
        <v>23.786078098471986</v>
      </c>
      <c r="K109">
        <v>35315</v>
      </c>
      <c r="L109" s="2">
        <f t="shared" si="6"/>
        <v>5.995755517826825</v>
      </c>
      <c r="M109">
        <f t="shared" si="7"/>
        <v>4.547959210587186</v>
      </c>
      <c r="N109">
        <v>-1.42163</v>
      </c>
      <c r="O109">
        <v>-1.41624</v>
      </c>
    </row>
    <row r="110" spans="2:15" ht="14.25">
      <c r="B110">
        <v>2016</v>
      </c>
      <c r="C110">
        <v>0.3</v>
      </c>
      <c r="D110">
        <v>0.11</v>
      </c>
      <c r="E110">
        <v>80.53</v>
      </c>
      <c r="F110">
        <v>5280</v>
      </c>
      <c r="G110" s="2">
        <f t="shared" si="4"/>
        <v>3.722633922533812</v>
      </c>
      <c r="H110">
        <f>H109-1</f>
        <v>15</v>
      </c>
      <c r="I110">
        <v>1722</v>
      </c>
      <c r="J110" s="2">
        <f t="shared" si="5"/>
        <v>32.61363636363636</v>
      </c>
      <c r="K110">
        <v>25413</v>
      </c>
      <c r="L110" s="2">
        <f t="shared" si="6"/>
        <v>4.813068181818182</v>
      </c>
      <c r="M110">
        <f t="shared" si="7"/>
        <v>4.405055936460842</v>
      </c>
      <c r="N110">
        <v>-1.08185</v>
      </c>
      <c r="O110">
        <v>-1.16787</v>
      </c>
    </row>
    <row r="111" spans="2:15" ht="14.25">
      <c r="B111">
        <v>2015</v>
      </c>
      <c r="C111">
        <v>9.41</v>
      </c>
      <c r="D111">
        <v>3.12</v>
      </c>
      <c r="E111">
        <v>83.44</v>
      </c>
      <c r="F111">
        <v>5676</v>
      </c>
      <c r="G111" s="2">
        <f aca="true" t="shared" si="8" ref="G111:G174">LOG(F111)</f>
        <v>3.7540423867854362</v>
      </c>
      <c r="H111">
        <f>H110-1</f>
        <v>14</v>
      </c>
      <c r="I111">
        <v>1678</v>
      </c>
      <c r="J111" s="2">
        <f aca="true" t="shared" si="9" ref="J111:J174">I111/F111*100</f>
        <v>29.5630725863284</v>
      </c>
      <c r="K111">
        <v>24124</v>
      </c>
      <c r="L111" s="2">
        <f aca="true" t="shared" si="10" ref="L111:L174">K111/F111</f>
        <v>4.250176180408738</v>
      </c>
      <c r="M111">
        <f t="shared" si="7"/>
        <v>4.382449319798916</v>
      </c>
      <c r="N111">
        <v>-0.70545</v>
      </c>
      <c r="O111">
        <v>-0.80274</v>
      </c>
    </row>
    <row r="112" spans="2:15" ht="14.25">
      <c r="B112">
        <v>2014</v>
      </c>
      <c r="C112">
        <v>8.7</v>
      </c>
      <c r="D112">
        <v>2.99</v>
      </c>
      <c r="E112">
        <v>68.26</v>
      </c>
      <c r="F112">
        <v>5049</v>
      </c>
      <c r="G112" s="2">
        <f t="shared" si="8"/>
        <v>3.7032053706954864</v>
      </c>
      <c r="H112">
        <f>H111-1</f>
        <v>13</v>
      </c>
      <c r="I112">
        <v>1752</v>
      </c>
      <c r="J112" s="2">
        <f t="shared" si="9"/>
        <v>34.69994058229353</v>
      </c>
      <c r="K112">
        <v>22068</v>
      </c>
      <c r="L112" s="2">
        <f t="shared" si="10"/>
        <v>4.3707664884135475</v>
      </c>
      <c r="M112">
        <f aca="true" t="shared" si="11" ref="M112:M175">LOG(K112)</f>
        <v>4.343762975285702</v>
      </c>
      <c r="N112">
        <v>-0.79195</v>
      </c>
      <c r="O112">
        <v>-0.89268</v>
      </c>
    </row>
    <row r="113" spans="1:15" ht="14.25">
      <c r="A113">
        <v>27</v>
      </c>
      <c r="B113">
        <v>2018</v>
      </c>
      <c r="C113">
        <v>40.61</v>
      </c>
      <c r="D113">
        <v>14.92</v>
      </c>
      <c r="E113">
        <v>124.47</v>
      </c>
      <c r="F113">
        <v>8280</v>
      </c>
      <c r="G113" s="2">
        <f t="shared" si="8"/>
        <v>3.9180303367848803</v>
      </c>
      <c r="H113">
        <v>10</v>
      </c>
      <c r="I113">
        <v>1401</v>
      </c>
      <c r="J113" s="2">
        <f t="shared" si="9"/>
        <v>16.920289855072465</v>
      </c>
      <c r="K113">
        <v>25001</v>
      </c>
      <c r="L113" s="2">
        <f t="shared" si="10"/>
        <v>3.0194444444444444</v>
      </c>
      <c r="M113">
        <f t="shared" si="11"/>
        <v>4.397957380103888</v>
      </c>
      <c r="N113">
        <v>0.38477</v>
      </c>
      <c r="O113">
        <v>0.4235</v>
      </c>
    </row>
    <row r="114" spans="2:15" ht="14.25">
      <c r="B114">
        <v>2017</v>
      </c>
      <c r="C114">
        <v>39</v>
      </c>
      <c r="D114">
        <v>11.26</v>
      </c>
      <c r="E114">
        <v>193.62</v>
      </c>
      <c r="F114">
        <v>7169</v>
      </c>
      <c r="G114" s="2">
        <f t="shared" si="8"/>
        <v>3.855458580386036</v>
      </c>
      <c r="H114">
        <f>H113-1</f>
        <v>9</v>
      </c>
      <c r="I114">
        <v>1545</v>
      </c>
      <c r="J114" s="2">
        <f t="shared" si="9"/>
        <v>21.551122890221787</v>
      </c>
      <c r="K114">
        <v>24177</v>
      </c>
      <c r="L114" s="2">
        <f t="shared" si="10"/>
        <v>3.3724368810154832</v>
      </c>
      <c r="M114">
        <f t="shared" si="11"/>
        <v>4.383402410491816</v>
      </c>
      <c r="N114">
        <v>0.25637</v>
      </c>
      <c r="O114">
        <v>0.20576</v>
      </c>
    </row>
    <row r="115" spans="2:15" ht="14.25">
      <c r="B115">
        <v>2016</v>
      </c>
      <c r="C115">
        <v>15.9</v>
      </c>
      <c r="D115">
        <v>3.43</v>
      </c>
      <c r="E115">
        <v>290.66</v>
      </c>
      <c r="F115">
        <v>6651</v>
      </c>
      <c r="G115" s="2">
        <f t="shared" si="8"/>
        <v>3.8228869478341507</v>
      </c>
      <c r="H115">
        <f>H114-1</f>
        <v>8</v>
      </c>
      <c r="I115">
        <v>1561</v>
      </c>
      <c r="J115" s="2">
        <f t="shared" si="9"/>
        <v>23.470154863930237</v>
      </c>
      <c r="K115">
        <v>22501</v>
      </c>
      <c r="L115" s="2">
        <f t="shared" si="10"/>
        <v>3.3831002856713277</v>
      </c>
      <c r="M115">
        <f t="shared" si="11"/>
        <v>4.352201819659416</v>
      </c>
      <c r="N115">
        <v>-0.24884</v>
      </c>
      <c r="O115">
        <v>-0.19123</v>
      </c>
    </row>
    <row r="116" spans="2:15" ht="14.25">
      <c r="B116">
        <v>2015</v>
      </c>
      <c r="C116">
        <v>23.45</v>
      </c>
      <c r="D116">
        <v>3.81</v>
      </c>
      <c r="E116">
        <v>429.64</v>
      </c>
      <c r="F116">
        <v>7656</v>
      </c>
      <c r="G116" s="2">
        <f t="shared" si="8"/>
        <v>3.8840019247687874</v>
      </c>
      <c r="H116">
        <f>H115-1</f>
        <v>7</v>
      </c>
      <c r="I116">
        <v>1423</v>
      </c>
      <c r="J116" s="2">
        <f t="shared" si="9"/>
        <v>18.58672936259143</v>
      </c>
      <c r="K116">
        <v>29358</v>
      </c>
      <c r="L116" s="2">
        <f t="shared" si="10"/>
        <v>3.834639498432602</v>
      </c>
      <c r="M116">
        <f t="shared" si="11"/>
        <v>4.467726466143582</v>
      </c>
      <c r="N116">
        <v>-0.10985</v>
      </c>
      <c r="O116">
        <v>0.04789</v>
      </c>
    </row>
    <row r="117" spans="2:15" ht="14.25">
      <c r="B117">
        <v>2014</v>
      </c>
      <c r="C117">
        <v>-6.7</v>
      </c>
      <c r="D117">
        <v>-0.77</v>
      </c>
      <c r="E117">
        <v>676.6</v>
      </c>
      <c r="F117">
        <v>9011</v>
      </c>
      <c r="G117" s="2">
        <f t="shared" si="8"/>
        <v>3.954772989689717</v>
      </c>
      <c r="H117">
        <f>H116-1</f>
        <v>6</v>
      </c>
      <c r="I117">
        <v>1481</v>
      </c>
      <c r="J117" s="2">
        <f t="shared" si="9"/>
        <v>16.435467761624682</v>
      </c>
      <c r="K117">
        <v>29876</v>
      </c>
      <c r="L117" s="2">
        <f t="shared" si="10"/>
        <v>3.3155032737764953</v>
      </c>
      <c r="M117">
        <f t="shared" si="11"/>
        <v>4.475322450766689</v>
      </c>
      <c r="N117">
        <v>-0.54865</v>
      </c>
      <c r="O117">
        <v>0.32813</v>
      </c>
    </row>
    <row r="118" spans="1:15" ht="14.25">
      <c r="A118">
        <v>28</v>
      </c>
      <c r="B118">
        <v>2018</v>
      </c>
      <c r="C118">
        <v>38.76</v>
      </c>
      <c r="D118">
        <v>24.22</v>
      </c>
      <c r="E118">
        <v>21.3</v>
      </c>
      <c r="F118">
        <v>9565</v>
      </c>
      <c r="G118" s="2">
        <f t="shared" si="8"/>
        <v>3.9806849743633146</v>
      </c>
      <c r="H118">
        <v>22</v>
      </c>
      <c r="I118">
        <v>3168</v>
      </c>
      <c r="J118" s="2">
        <f t="shared" si="9"/>
        <v>33.12075274438055</v>
      </c>
      <c r="K118">
        <v>16534</v>
      </c>
      <c r="L118" s="2">
        <f t="shared" si="10"/>
        <v>1.7285938316779927</v>
      </c>
      <c r="M118">
        <f t="shared" si="11"/>
        <v>4.218377933291753</v>
      </c>
      <c r="N118">
        <v>0.52064</v>
      </c>
      <c r="O118">
        <v>1.0523</v>
      </c>
    </row>
    <row r="119" spans="2:15" ht="14.25">
      <c r="B119">
        <v>2017</v>
      </c>
      <c r="C119">
        <v>33.1</v>
      </c>
      <c r="D119">
        <v>16.55</v>
      </c>
      <c r="E119">
        <v>36.1</v>
      </c>
      <c r="F119">
        <v>8367</v>
      </c>
      <c r="G119" s="2">
        <f t="shared" si="8"/>
        <v>3.922569768985712</v>
      </c>
      <c r="H119">
        <f>H118-1</f>
        <v>21</v>
      </c>
      <c r="I119">
        <v>2397</v>
      </c>
      <c r="J119" s="2">
        <f t="shared" si="9"/>
        <v>28.648261025457156</v>
      </c>
      <c r="K119">
        <v>16599</v>
      </c>
      <c r="L119" s="2">
        <f t="shared" si="10"/>
        <v>1.9838651846539979</v>
      </c>
      <c r="M119">
        <f t="shared" si="11"/>
        <v>4.220081924933815</v>
      </c>
      <c r="N119">
        <v>0.35729</v>
      </c>
      <c r="O119">
        <v>0.49254</v>
      </c>
    </row>
    <row r="120" spans="2:15" ht="14.25">
      <c r="B120">
        <v>2016</v>
      </c>
      <c r="C120">
        <v>22.37</v>
      </c>
      <c r="D120">
        <v>10.95</v>
      </c>
      <c r="E120">
        <v>71.87</v>
      </c>
      <c r="F120">
        <v>6864</v>
      </c>
      <c r="G120" s="2">
        <f t="shared" si="8"/>
        <v>3.836577274840649</v>
      </c>
      <c r="H120">
        <f>H119-1</f>
        <v>20</v>
      </c>
      <c r="I120">
        <v>1406</v>
      </c>
      <c r="J120" s="2">
        <f t="shared" si="9"/>
        <v>20.483682983682982</v>
      </c>
      <c r="K120">
        <v>14209</v>
      </c>
      <c r="L120" s="2">
        <f t="shared" si="10"/>
        <v>2.070075757575758</v>
      </c>
      <c r="M120">
        <f t="shared" si="11"/>
        <v>4.152563514256539</v>
      </c>
      <c r="N120">
        <v>0.09065</v>
      </c>
      <c r="O120">
        <v>0.08917</v>
      </c>
    </row>
    <row r="121" spans="2:15" ht="14.25">
      <c r="B121">
        <v>2015</v>
      </c>
      <c r="C121">
        <v>22.55</v>
      </c>
      <c r="D121">
        <v>10.4</v>
      </c>
      <c r="E121">
        <v>84.25</v>
      </c>
      <c r="F121">
        <v>6281</v>
      </c>
      <c r="G121" s="2">
        <f t="shared" si="8"/>
        <v>3.798028793404073</v>
      </c>
      <c r="H121">
        <f>H120-1</f>
        <v>19</v>
      </c>
      <c r="I121">
        <v>1234</v>
      </c>
      <c r="J121" s="2">
        <f t="shared" si="9"/>
        <v>19.646553096640663</v>
      </c>
      <c r="K121">
        <v>12113</v>
      </c>
      <c r="L121" s="2">
        <f t="shared" si="10"/>
        <v>1.9285145677439899</v>
      </c>
      <c r="M121">
        <f t="shared" si="11"/>
        <v>4.083251717221604</v>
      </c>
      <c r="N121">
        <v>0.09404</v>
      </c>
      <c r="O121">
        <v>0.04647</v>
      </c>
    </row>
    <row r="122" spans="2:15" ht="14.25">
      <c r="B122">
        <v>2014</v>
      </c>
      <c r="C122">
        <v>34.73</v>
      </c>
      <c r="D122">
        <v>17.4</v>
      </c>
      <c r="E122">
        <v>56.12</v>
      </c>
      <c r="F122">
        <v>5194</v>
      </c>
      <c r="G122" s="2">
        <f t="shared" si="8"/>
        <v>3.715501945293284</v>
      </c>
      <c r="H122">
        <f>H121-1</f>
        <v>18</v>
      </c>
      <c r="I122">
        <v>765</v>
      </c>
      <c r="J122" s="2">
        <f t="shared" si="9"/>
        <v>14.728532922603005</v>
      </c>
      <c r="K122">
        <v>11459</v>
      </c>
      <c r="L122" s="2">
        <f t="shared" si="10"/>
        <v>2.206199460916442</v>
      </c>
      <c r="M122">
        <f t="shared" si="11"/>
        <v>4.059146719426198</v>
      </c>
      <c r="N122">
        <v>0.29122</v>
      </c>
      <c r="O122">
        <v>0.42882</v>
      </c>
    </row>
    <row r="123" spans="1:15" ht="14.25">
      <c r="A123">
        <v>29</v>
      </c>
      <c r="B123">
        <v>2018</v>
      </c>
      <c r="C123">
        <v>38.73</v>
      </c>
      <c r="D123">
        <v>2.41</v>
      </c>
      <c r="E123">
        <v>557.33</v>
      </c>
      <c r="F123">
        <v>10207</v>
      </c>
      <c r="G123" s="2">
        <f t="shared" si="8"/>
        <v>4.00889811477094</v>
      </c>
      <c r="H123">
        <v>18</v>
      </c>
      <c r="I123">
        <v>5642</v>
      </c>
      <c r="J123" s="2">
        <f t="shared" si="9"/>
        <v>55.275791123738614</v>
      </c>
      <c r="K123">
        <v>13977</v>
      </c>
      <c r="L123" s="2">
        <f t="shared" si="10"/>
        <v>1.3693543646517097</v>
      </c>
      <c r="M123">
        <f t="shared" si="11"/>
        <v>4.145413965167883</v>
      </c>
      <c r="N123">
        <v>0.67263</v>
      </c>
      <c r="O123">
        <v>0.52311</v>
      </c>
    </row>
    <row r="124" spans="2:15" ht="14.25">
      <c r="B124">
        <v>2017</v>
      </c>
      <c r="C124">
        <v>81.21</v>
      </c>
      <c r="D124">
        <v>3.81</v>
      </c>
      <c r="E124">
        <v>832.82</v>
      </c>
      <c r="F124">
        <v>9218</v>
      </c>
      <c r="G124" s="2">
        <f t="shared" si="8"/>
        <v>3.9646367037885017</v>
      </c>
      <c r="H124">
        <f>H123-1</f>
        <v>17</v>
      </c>
      <c r="I124">
        <v>5913</v>
      </c>
      <c r="J124" s="2">
        <f t="shared" si="9"/>
        <v>64.14623562594923</v>
      </c>
      <c r="K124">
        <v>12364</v>
      </c>
      <c r="L124" s="2">
        <f t="shared" si="10"/>
        <v>1.3412887828162292</v>
      </c>
      <c r="M124">
        <f t="shared" si="11"/>
        <v>4.092158996391268</v>
      </c>
      <c r="N124">
        <v>1.69113</v>
      </c>
      <c r="O124">
        <v>1.1464</v>
      </c>
    </row>
    <row r="125" spans="2:15" ht="14.25">
      <c r="B125">
        <v>2016</v>
      </c>
      <c r="C125">
        <v>159.25</v>
      </c>
      <c r="D125">
        <v>11.49</v>
      </c>
      <c r="E125">
        <v>424.91</v>
      </c>
      <c r="F125">
        <v>7103</v>
      </c>
      <c r="G125" s="2">
        <f t="shared" si="8"/>
        <v>3.851441814672055</v>
      </c>
      <c r="H125">
        <f>H124-1</f>
        <v>16</v>
      </c>
      <c r="I125">
        <v>2541</v>
      </c>
      <c r="J125" s="2">
        <f t="shared" si="9"/>
        <v>35.77361678164156</v>
      </c>
      <c r="K125">
        <v>9165</v>
      </c>
      <c r="L125" s="2">
        <f t="shared" si="10"/>
        <v>1.290299873292975</v>
      </c>
      <c r="M125">
        <f t="shared" si="11"/>
        <v>3.9621324692982354</v>
      </c>
      <c r="N125">
        <v>3.26078</v>
      </c>
      <c r="O125">
        <v>0.76901</v>
      </c>
    </row>
    <row r="126" spans="2:15" ht="14.25">
      <c r="B126">
        <v>2015</v>
      </c>
      <c r="C126">
        <v>96.69</v>
      </c>
      <c r="D126">
        <v>9.23</v>
      </c>
      <c r="E126">
        <v>282.8</v>
      </c>
      <c r="F126">
        <v>3817</v>
      </c>
      <c r="G126" s="2">
        <f t="shared" si="8"/>
        <v>3.581722159949099</v>
      </c>
      <c r="H126">
        <f>H125-1</f>
        <v>15</v>
      </c>
      <c r="I126">
        <v>1173</v>
      </c>
      <c r="J126" s="2">
        <f t="shared" si="9"/>
        <v>30.73094052921142</v>
      </c>
      <c r="K126">
        <v>9968</v>
      </c>
      <c r="L126" s="2">
        <f t="shared" si="10"/>
        <v>2.611474980351061</v>
      </c>
      <c r="M126">
        <f t="shared" si="11"/>
        <v>3.9986080293150943</v>
      </c>
      <c r="N126">
        <v>1.58714</v>
      </c>
      <c r="O126">
        <v>0.18629</v>
      </c>
    </row>
    <row r="127" spans="2:15" ht="14.25">
      <c r="B127">
        <v>2014</v>
      </c>
      <c r="C127">
        <v>54.08</v>
      </c>
      <c r="D127">
        <v>5.7</v>
      </c>
      <c r="E127">
        <v>149.82</v>
      </c>
      <c r="F127">
        <v>3692</v>
      </c>
      <c r="G127" s="2">
        <f t="shared" si="8"/>
        <v>3.5672616923538745</v>
      </c>
      <c r="H127">
        <f>H126-1</f>
        <v>14</v>
      </c>
      <c r="I127">
        <v>999</v>
      </c>
      <c r="J127" s="2">
        <f t="shared" si="9"/>
        <v>27.058504875406285</v>
      </c>
      <c r="K127">
        <v>10353</v>
      </c>
      <c r="L127" s="2">
        <f t="shared" si="10"/>
        <v>2.8041711809317444</v>
      </c>
      <c r="M127">
        <f t="shared" si="11"/>
        <v>4.015066214011149</v>
      </c>
      <c r="N127">
        <v>0.55853</v>
      </c>
      <c r="O127">
        <v>-0.35897</v>
      </c>
    </row>
    <row r="128" spans="1:15" ht="14.25">
      <c r="A128">
        <v>30</v>
      </c>
      <c r="B128">
        <v>2018</v>
      </c>
      <c r="C128">
        <v>38.64</v>
      </c>
      <c r="D128">
        <v>18.31</v>
      </c>
      <c r="E128">
        <v>32.08</v>
      </c>
      <c r="F128">
        <v>4761</v>
      </c>
      <c r="G128" s="2">
        <f t="shared" si="8"/>
        <v>3.6776981814745104</v>
      </c>
      <c r="H128">
        <v>31</v>
      </c>
      <c r="I128">
        <v>1483</v>
      </c>
      <c r="J128" s="2">
        <f t="shared" si="9"/>
        <v>31.14891829447595</v>
      </c>
      <c r="K128">
        <v>15820</v>
      </c>
      <c r="L128" s="2">
        <f t="shared" si="10"/>
        <v>3.322831337954211</v>
      </c>
      <c r="M128">
        <f t="shared" si="11"/>
        <v>4.199206479161658</v>
      </c>
      <c r="N128">
        <v>0.14485</v>
      </c>
      <c r="O128">
        <v>0.34831</v>
      </c>
    </row>
    <row r="129" spans="2:15" ht="14.25">
      <c r="B129">
        <v>2017</v>
      </c>
      <c r="C129">
        <v>41.11</v>
      </c>
      <c r="D129">
        <v>20.62</v>
      </c>
      <c r="E129">
        <v>28.68</v>
      </c>
      <c r="F129">
        <v>5716</v>
      </c>
      <c r="G129" s="2">
        <f t="shared" si="8"/>
        <v>3.7570922201189325</v>
      </c>
      <c r="H129">
        <f>H128-1</f>
        <v>30</v>
      </c>
      <c r="I129">
        <v>1637</v>
      </c>
      <c r="J129" s="2">
        <f t="shared" si="9"/>
        <v>28.63890832750175</v>
      </c>
      <c r="K129">
        <v>15220</v>
      </c>
      <c r="L129" s="2">
        <f t="shared" si="10"/>
        <v>2.662701189643107</v>
      </c>
      <c r="M129">
        <f t="shared" si="11"/>
        <v>4.182414652434554</v>
      </c>
      <c r="N129">
        <v>0.37216</v>
      </c>
      <c r="O129">
        <v>0.64131</v>
      </c>
    </row>
    <row r="130" spans="2:15" ht="14.25">
      <c r="B130">
        <v>2016</v>
      </c>
      <c r="C130">
        <v>63.03</v>
      </c>
      <c r="D130">
        <v>30.17</v>
      </c>
      <c r="E130">
        <v>48.9</v>
      </c>
      <c r="F130">
        <v>4123</v>
      </c>
      <c r="G130" s="2">
        <f t="shared" si="8"/>
        <v>3.6152133348013584</v>
      </c>
      <c r="H130">
        <f>H129-1</f>
        <v>29</v>
      </c>
      <c r="I130">
        <v>1695</v>
      </c>
      <c r="J130" s="2">
        <f t="shared" si="9"/>
        <v>41.110841620179485</v>
      </c>
      <c r="K130">
        <v>11284</v>
      </c>
      <c r="L130" s="2">
        <f t="shared" si="10"/>
        <v>2.736842105263158</v>
      </c>
      <c r="M130">
        <f t="shared" si="11"/>
        <v>4.052463077483329</v>
      </c>
      <c r="N130">
        <v>0.76442</v>
      </c>
      <c r="O130">
        <v>1.28754</v>
      </c>
    </row>
    <row r="131" spans="2:15" ht="14.25">
      <c r="B131">
        <v>2015</v>
      </c>
      <c r="C131">
        <v>60.21</v>
      </c>
      <c r="D131">
        <v>25.23</v>
      </c>
      <c r="E131">
        <v>54.7</v>
      </c>
      <c r="F131">
        <v>3197</v>
      </c>
      <c r="G131" s="2">
        <f t="shared" si="8"/>
        <v>3.504742636271688</v>
      </c>
      <c r="H131">
        <f>H130-1</f>
        <v>28</v>
      </c>
      <c r="I131">
        <v>1290</v>
      </c>
      <c r="J131" s="2">
        <f t="shared" si="9"/>
        <v>40.35032843290585</v>
      </c>
      <c r="K131">
        <v>9511</v>
      </c>
      <c r="L131" s="2">
        <f t="shared" si="10"/>
        <v>2.974976540506725</v>
      </c>
      <c r="M131">
        <f t="shared" si="11"/>
        <v>3.978226181674526</v>
      </c>
      <c r="N131">
        <v>0.60443</v>
      </c>
      <c r="O131">
        <v>0.84268</v>
      </c>
    </row>
    <row r="132" spans="2:15" ht="14.25">
      <c r="B132">
        <v>2014</v>
      </c>
      <c r="C132">
        <v>41.6</v>
      </c>
      <c r="D132">
        <v>16.15</v>
      </c>
      <c r="E132">
        <v>54.64</v>
      </c>
      <c r="F132">
        <v>2761</v>
      </c>
      <c r="G132" s="2">
        <f t="shared" si="8"/>
        <v>3.4410664066392633</v>
      </c>
      <c r="H132">
        <f>H131-1</f>
        <v>27</v>
      </c>
      <c r="I132">
        <v>1101</v>
      </c>
      <c r="J132" s="2">
        <f t="shared" si="9"/>
        <v>39.87685621151756</v>
      </c>
      <c r="K132">
        <v>8325</v>
      </c>
      <c r="L132" s="2">
        <f t="shared" si="10"/>
        <v>3.0152118797537124</v>
      </c>
      <c r="M132">
        <f t="shared" si="11"/>
        <v>3.9203842421783577</v>
      </c>
      <c r="N132">
        <v>0.15141</v>
      </c>
      <c r="O132">
        <v>0.14339</v>
      </c>
    </row>
    <row r="133" spans="1:15" ht="14.25">
      <c r="A133">
        <v>31</v>
      </c>
      <c r="B133">
        <v>2018</v>
      </c>
      <c r="C133">
        <v>38.32</v>
      </c>
      <c r="D133">
        <v>23.87</v>
      </c>
      <c r="E133">
        <v>7.08</v>
      </c>
      <c r="F133">
        <v>3197</v>
      </c>
      <c r="G133" s="2">
        <f t="shared" si="8"/>
        <v>3.504742636271688</v>
      </c>
      <c r="H133">
        <v>23</v>
      </c>
      <c r="I133">
        <v>405</v>
      </c>
      <c r="J133" s="2">
        <f t="shared" si="9"/>
        <v>12.668126368470443</v>
      </c>
      <c r="K133">
        <v>10276</v>
      </c>
      <c r="L133" s="2">
        <f t="shared" si="10"/>
        <v>3.2142633719111666</v>
      </c>
      <c r="M133">
        <f t="shared" si="11"/>
        <v>4.011824095594308</v>
      </c>
      <c r="N133">
        <v>0.08536</v>
      </c>
      <c r="O133">
        <v>0.5645</v>
      </c>
    </row>
    <row r="134" spans="2:15" ht="14.25">
      <c r="B134">
        <v>2017</v>
      </c>
      <c r="C134">
        <v>53.65</v>
      </c>
      <c r="D134">
        <v>28.2</v>
      </c>
      <c r="E134">
        <v>13.69</v>
      </c>
      <c r="F134">
        <v>2614</v>
      </c>
      <c r="G134" s="2">
        <f t="shared" si="8"/>
        <v>3.4173055832445254</v>
      </c>
      <c r="H134">
        <f>H133-1</f>
        <v>22</v>
      </c>
      <c r="I134">
        <v>184</v>
      </c>
      <c r="J134" s="2">
        <f t="shared" si="9"/>
        <v>7.03902065799541</v>
      </c>
      <c r="K134">
        <v>8933</v>
      </c>
      <c r="L134" s="2">
        <f t="shared" si="10"/>
        <v>3.4173680183626627</v>
      </c>
      <c r="M134">
        <f t="shared" si="11"/>
        <v>3.950997333988805</v>
      </c>
      <c r="N134">
        <v>0.34782</v>
      </c>
      <c r="O134">
        <v>0.78871</v>
      </c>
    </row>
    <row r="135" spans="2:15" ht="14.25">
      <c r="B135">
        <v>2016</v>
      </c>
      <c r="C135">
        <v>51.89</v>
      </c>
      <c r="D135">
        <v>22.89</v>
      </c>
      <c r="E135">
        <v>5.76</v>
      </c>
      <c r="F135">
        <v>1793</v>
      </c>
      <c r="G135" s="2">
        <f t="shared" si="8"/>
        <v>3.253580289562183</v>
      </c>
      <c r="H135">
        <f>H134-1</f>
        <v>21</v>
      </c>
      <c r="I135">
        <v>40</v>
      </c>
      <c r="J135" s="2">
        <f t="shared" si="9"/>
        <v>2.230897936419409</v>
      </c>
      <c r="K135">
        <v>8836</v>
      </c>
      <c r="L135" s="2">
        <f t="shared" si="10"/>
        <v>4.928053541550474</v>
      </c>
      <c r="M135">
        <f t="shared" si="11"/>
        <v>3.946255707199397</v>
      </c>
      <c r="N135">
        <v>-0.1599</v>
      </c>
      <c r="O135">
        <v>-0.04086</v>
      </c>
    </row>
    <row r="136" spans="2:15" ht="14.25">
      <c r="B136">
        <v>2015</v>
      </c>
      <c r="C136">
        <v>137.95</v>
      </c>
      <c r="D136">
        <v>42.22</v>
      </c>
      <c r="E136">
        <v>65.53</v>
      </c>
      <c r="F136">
        <v>1433</v>
      </c>
      <c r="G136" s="2">
        <f t="shared" si="8"/>
        <v>3.1562461903973444</v>
      </c>
      <c r="H136">
        <f>H135-1</f>
        <v>20</v>
      </c>
      <c r="I136">
        <v>58</v>
      </c>
      <c r="J136" s="2">
        <f t="shared" si="9"/>
        <v>4.047452896022331</v>
      </c>
      <c r="K136">
        <v>8425</v>
      </c>
      <c r="L136" s="2">
        <f t="shared" si="10"/>
        <v>5.879274249825541</v>
      </c>
      <c r="M136">
        <f t="shared" si="11"/>
        <v>3.925569909543376</v>
      </c>
      <c r="N136">
        <v>1.44793</v>
      </c>
      <c r="O136">
        <v>1.16094</v>
      </c>
    </row>
    <row r="137" spans="2:15" ht="14.25">
      <c r="B137">
        <v>2014</v>
      </c>
      <c r="C137">
        <v>170.43</v>
      </c>
      <c r="D137">
        <v>42.07</v>
      </c>
      <c r="E137">
        <v>39.09</v>
      </c>
      <c r="F137">
        <v>1381</v>
      </c>
      <c r="G137" s="2">
        <f t="shared" si="8"/>
        <v>3.140193678578631</v>
      </c>
      <c r="H137">
        <f>H136-1</f>
        <v>19</v>
      </c>
      <c r="I137">
        <v>62</v>
      </c>
      <c r="J137" s="2">
        <f t="shared" si="9"/>
        <v>4.489500362056481</v>
      </c>
      <c r="K137">
        <v>8242</v>
      </c>
      <c r="L137" s="2">
        <f t="shared" si="10"/>
        <v>5.968139029688632</v>
      </c>
      <c r="M137">
        <f t="shared" si="11"/>
        <v>3.9160326101885694</v>
      </c>
      <c r="N137">
        <v>2.12849</v>
      </c>
      <c r="O137">
        <v>1.06455</v>
      </c>
    </row>
    <row r="138" spans="1:15" ht="14.25">
      <c r="A138">
        <v>32</v>
      </c>
      <c r="B138">
        <v>2018</v>
      </c>
      <c r="C138">
        <v>37.57</v>
      </c>
      <c r="D138">
        <v>7.38</v>
      </c>
      <c r="E138">
        <v>214.66</v>
      </c>
      <c r="F138">
        <v>6642</v>
      </c>
      <c r="G138" s="2">
        <f t="shared" si="8"/>
        <v>3.8222988712623662</v>
      </c>
      <c r="H138">
        <v>28</v>
      </c>
      <c r="I138">
        <v>2559</v>
      </c>
      <c r="J138" s="2">
        <f t="shared" si="9"/>
        <v>38.527551942186086</v>
      </c>
      <c r="K138">
        <v>21506</v>
      </c>
      <c r="L138" s="2">
        <f t="shared" si="10"/>
        <v>3.2378801565793434</v>
      </c>
      <c r="M138">
        <f t="shared" si="11"/>
        <v>4.332559641467404</v>
      </c>
      <c r="N138">
        <v>0.25136</v>
      </c>
      <c r="O138">
        <v>0.02616</v>
      </c>
    </row>
    <row r="139" spans="2:15" ht="14.25">
      <c r="B139">
        <v>2017</v>
      </c>
      <c r="C139">
        <v>-38.93</v>
      </c>
      <c r="D139">
        <v>-5.89</v>
      </c>
      <c r="E139">
        <v>290.06</v>
      </c>
      <c r="F139">
        <v>6577</v>
      </c>
      <c r="G139" s="2">
        <f t="shared" si="8"/>
        <v>3.8180278418592564</v>
      </c>
      <c r="H139">
        <f>H138-1</f>
        <v>27</v>
      </c>
      <c r="I139">
        <v>2703</v>
      </c>
      <c r="J139" s="2">
        <f t="shared" si="9"/>
        <v>41.09776493842177</v>
      </c>
      <c r="K139">
        <v>18045</v>
      </c>
      <c r="L139" s="2">
        <f t="shared" si="10"/>
        <v>2.743652121027824</v>
      </c>
      <c r="M139">
        <f t="shared" si="11"/>
        <v>4.256356886395526</v>
      </c>
      <c r="N139">
        <v>-1.33278</v>
      </c>
      <c r="O139">
        <v>-0.71453</v>
      </c>
    </row>
    <row r="140" spans="2:15" ht="14.25">
      <c r="B140">
        <v>2016</v>
      </c>
      <c r="C140">
        <v>30.5</v>
      </c>
      <c r="D140">
        <v>7.35</v>
      </c>
      <c r="E140">
        <v>91.86</v>
      </c>
      <c r="F140">
        <v>5967</v>
      </c>
      <c r="G140" s="2">
        <f t="shared" si="8"/>
        <v>3.775756037844098</v>
      </c>
      <c r="H140">
        <f>H139-1</f>
        <v>26</v>
      </c>
      <c r="I140">
        <v>2755</v>
      </c>
      <c r="J140" s="2">
        <f t="shared" si="9"/>
        <v>46.17060499413441</v>
      </c>
      <c r="K140">
        <v>15504</v>
      </c>
      <c r="L140" s="2">
        <f t="shared" si="10"/>
        <v>2.5982905982905984</v>
      </c>
      <c r="M140">
        <f t="shared" si="11"/>
        <v>4.19044375970669</v>
      </c>
      <c r="N140">
        <v>0.14445</v>
      </c>
      <c r="O140">
        <v>-0.14728</v>
      </c>
    </row>
    <row r="141" spans="2:15" ht="14.25">
      <c r="B141">
        <v>2015</v>
      </c>
      <c r="C141">
        <v>63.8</v>
      </c>
      <c r="D141">
        <v>22.85</v>
      </c>
      <c r="E141">
        <v>91.61</v>
      </c>
      <c r="F141">
        <v>3981</v>
      </c>
      <c r="G141" s="2">
        <f t="shared" si="8"/>
        <v>3.599992177584098</v>
      </c>
      <c r="H141">
        <f>H140-1</f>
        <v>25</v>
      </c>
      <c r="I141">
        <v>1276</v>
      </c>
      <c r="J141" s="2">
        <f t="shared" si="9"/>
        <v>32.05224817884954</v>
      </c>
      <c r="K141">
        <v>14016</v>
      </c>
      <c r="L141" s="2">
        <f t="shared" si="10"/>
        <v>3.520723436322532</v>
      </c>
      <c r="M141">
        <f t="shared" si="11"/>
        <v>4.146624088824005</v>
      </c>
      <c r="N141">
        <v>0.62912</v>
      </c>
      <c r="O141">
        <v>0.69742</v>
      </c>
    </row>
    <row r="142" spans="2:15" ht="14.25">
      <c r="B142">
        <v>2014</v>
      </c>
      <c r="C142">
        <v>82.49</v>
      </c>
      <c r="D142">
        <v>22.89</v>
      </c>
      <c r="E142">
        <v>110.09</v>
      </c>
      <c r="F142">
        <v>3342</v>
      </c>
      <c r="G142" s="2">
        <f t="shared" si="8"/>
        <v>3.5240064455573727</v>
      </c>
      <c r="H142">
        <f>H141-1</f>
        <v>24</v>
      </c>
      <c r="I142">
        <v>1006</v>
      </c>
      <c r="J142" s="2">
        <f t="shared" si="9"/>
        <v>30.101735487731894</v>
      </c>
      <c r="K142">
        <v>12776</v>
      </c>
      <c r="L142" s="2">
        <f t="shared" si="10"/>
        <v>3.822860562537403</v>
      </c>
      <c r="M142">
        <f t="shared" si="11"/>
        <v>4.106394903130426</v>
      </c>
      <c r="N142">
        <v>0.94247</v>
      </c>
      <c r="O142">
        <v>0.62652</v>
      </c>
    </row>
    <row r="143" spans="1:15" ht="14.25">
      <c r="A143">
        <v>33</v>
      </c>
      <c r="B143">
        <v>2018</v>
      </c>
      <c r="C143">
        <v>37</v>
      </c>
      <c r="D143">
        <v>22.86</v>
      </c>
      <c r="E143">
        <v>6.01</v>
      </c>
      <c r="F143">
        <v>19566</v>
      </c>
      <c r="G143" s="2">
        <f t="shared" si="8"/>
        <v>4.2915020491896</v>
      </c>
      <c r="H143">
        <v>24</v>
      </c>
      <c r="I143">
        <v>3651</v>
      </c>
      <c r="J143" s="2">
        <f t="shared" si="9"/>
        <v>18.659920269855874</v>
      </c>
      <c r="K143">
        <v>34553</v>
      </c>
      <c r="L143" s="2">
        <f t="shared" si="10"/>
        <v>1.7659715833588878</v>
      </c>
      <c r="M143">
        <f t="shared" si="11"/>
        <v>4.538485760158375</v>
      </c>
      <c r="N143">
        <v>0.64812</v>
      </c>
      <c r="O143">
        <v>1.10239</v>
      </c>
    </row>
    <row r="144" spans="2:15" ht="14.25">
      <c r="B144">
        <v>2017</v>
      </c>
      <c r="C144">
        <v>28.1</v>
      </c>
      <c r="D144">
        <v>16.31</v>
      </c>
      <c r="E144">
        <v>21.88</v>
      </c>
      <c r="F144">
        <v>17163</v>
      </c>
      <c r="G144" s="2">
        <f t="shared" si="8"/>
        <v>4.23459320248533</v>
      </c>
      <c r="H144">
        <f>H143-1</f>
        <v>23</v>
      </c>
      <c r="I144">
        <v>3689</v>
      </c>
      <c r="J144" s="2">
        <f t="shared" si="9"/>
        <v>21.49391132086465</v>
      </c>
      <c r="K144">
        <v>28083</v>
      </c>
      <c r="L144" s="2">
        <f t="shared" si="10"/>
        <v>1.6362524034259744</v>
      </c>
      <c r="M144">
        <f t="shared" si="11"/>
        <v>4.448443499962475</v>
      </c>
      <c r="N144">
        <v>0.42824</v>
      </c>
      <c r="O144">
        <v>0.62103</v>
      </c>
    </row>
    <row r="145" spans="2:15" ht="14.25">
      <c r="B145">
        <v>2016</v>
      </c>
      <c r="C145">
        <v>24.55</v>
      </c>
      <c r="D145">
        <v>14.21</v>
      </c>
      <c r="E145">
        <v>31.09</v>
      </c>
      <c r="F145">
        <v>14914</v>
      </c>
      <c r="G145" s="2">
        <f t="shared" si="8"/>
        <v>4.173594138754633</v>
      </c>
      <c r="H145">
        <f>H144-1</f>
        <v>22</v>
      </c>
      <c r="I145">
        <v>3897</v>
      </c>
      <c r="J145" s="2">
        <f t="shared" si="9"/>
        <v>26.12981091591793</v>
      </c>
      <c r="K145">
        <v>24757</v>
      </c>
      <c r="L145" s="2">
        <f t="shared" si="10"/>
        <v>1.659983907737696</v>
      </c>
      <c r="M145">
        <f t="shared" si="11"/>
        <v>4.393698016665414</v>
      </c>
      <c r="N145">
        <v>0.31377</v>
      </c>
      <c r="O145">
        <v>0.45792</v>
      </c>
    </row>
    <row r="146" spans="2:15" ht="14.25">
      <c r="B146">
        <v>2015</v>
      </c>
      <c r="C146">
        <v>38.58</v>
      </c>
      <c r="D146">
        <v>20.39</v>
      </c>
      <c r="E146">
        <v>44.71</v>
      </c>
      <c r="F146">
        <v>14242</v>
      </c>
      <c r="G146" s="2">
        <f t="shared" si="8"/>
        <v>4.15357098143378</v>
      </c>
      <c r="H146">
        <f>H145-1</f>
        <v>21</v>
      </c>
      <c r="I146">
        <v>4138</v>
      </c>
      <c r="J146" s="2">
        <f t="shared" si="9"/>
        <v>29.054908018536725</v>
      </c>
      <c r="K146">
        <v>22376</v>
      </c>
      <c r="L146" s="2">
        <f t="shared" si="10"/>
        <v>1.5711276506108693</v>
      </c>
      <c r="M146">
        <f t="shared" si="11"/>
        <v>4.349782453363471</v>
      </c>
      <c r="N146">
        <v>0.61666</v>
      </c>
      <c r="O146">
        <v>0.90957</v>
      </c>
    </row>
    <row r="147" spans="2:15" ht="14.25">
      <c r="B147">
        <v>2014</v>
      </c>
      <c r="C147">
        <v>41.98</v>
      </c>
      <c r="D147">
        <v>24.02</v>
      </c>
      <c r="E147">
        <v>16.96</v>
      </c>
      <c r="F147">
        <v>9834</v>
      </c>
      <c r="G147" s="2">
        <f t="shared" si="8"/>
        <v>3.992730203954143</v>
      </c>
      <c r="H147">
        <f>H146-1</f>
        <v>20</v>
      </c>
      <c r="I147">
        <v>4011</v>
      </c>
      <c r="J147" s="2">
        <f t="shared" si="9"/>
        <v>40.78706528370958</v>
      </c>
      <c r="K147">
        <v>19373</v>
      </c>
      <c r="L147" s="2">
        <f t="shared" si="10"/>
        <v>1.970002033760423</v>
      </c>
      <c r="M147">
        <f t="shared" si="11"/>
        <v>4.287196878466229</v>
      </c>
      <c r="N147">
        <v>0.56392</v>
      </c>
      <c r="O147">
        <v>1.05521</v>
      </c>
    </row>
    <row r="148" spans="1:15" ht="14.25">
      <c r="A148">
        <v>34</v>
      </c>
      <c r="B148">
        <v>2018</v>
      </c>
      <c r="C148">
        <v>36.6</v>
      </c>
      <c r="D148">
        <v>20.72</v>
      </c>
      <c r="E148">
        <v>23.09</v>
      </c>
      <c r="F148">
        <v>5466</v>
      </c>
      <c r="G148" s="2">
        <f t="shared" si="8"/>
        <v>3.737669627356642</v>
      </c>
      <c r="H148">
        <v>12</v>
      </c>
      <c r="I148">
        <v>1761</v>
      </c>
      <c r="J148" s="2">
        <f t="shared" si="9"/>
        <v>32.21734357848518</v>
      </c>
      <c r="K148">
        <v>10265</v>
      </c>
      <c r="L148" s="2">
        <f t="shared" si="10"/>
        <v>1.8779729235272595</v>
      </c>
      <c r="M148">
        <f t="shared" si="11"/>
        <v>4.011358953706611</v>
      </c>
      <c r="N148">
        <v>0.33229</v>
      </c>
      <c r="O148">
        <v>0.6419</v>
      </c>
    </row>
    <row r="149" spans="2:15" ht="14.25">
      <c r="B149">
        <v>2017</v>
      </c>
      <c r="C149">
        <v>39.26</v>
      </c>
      <c r="D149">
        <v>19.77</v>
      </c>
      <c r="E149">
        <v>29.71</v>
      </c>
      <c r="F149">
        <v>4872</v>
      </c>
      <c r="G149" s="2">
        <f t="shared" si="8"/>
        <v>3.687707279624819</v>
      </c>
      <c r="H149">
        <f>H148-1</f>
        <v>11</v>
      </c>
      <c r="I149">
        <v>1662</v>
      </c>
      <c r="J149" s="2">
        <f t="shared" si="9"/>
        <v>34.11330049261084</v>
      </c>
      <c r="K149">
        <v>10306</v>
      </c>
      <c r="L149" s="2">
        <f t="shared" si="10"/>
        <v>2.115353037766831</v>
      </c>
      <c r="M149">
        <f t="shared" si="11"/>
        <v>4.013090138125056</v>
      </c>
      <c r="N149">
        <v>0.34145</v>
      </c>
      <c r="O149">
        <v>0.55648</v>
      </c>
    </row>
    <row r="150" spans="2:15" ht="14.25">
      <c r="B150">
        <v>2016</v>
      </c>
      <c r="C150">
        <v>42.94</v>
      </c>
      <c r="D150">
        <v>16.76</v>
      </c>
      <c r="E150">
        <v>78.63</v>
      </c>
      <c r="F150">
        <v>4847</v>
      </c>
      <c r="G150" s="2">
        <f t="shared" si="8"/>
        <v>3.6854730197227594</v>
      </c>
      <c r="H150">
        <f>H149-1</f>
        <v>10</v>
      </c>
      <c r="I150">
        <v>1648</v>
      </c>
      <c r="J150" s="2">
        <f t="shared" si="9"/>
        <v>34.000412626366824</v>
      </c>
      <c r="K150">
        <v>9434</v>
      </c>
      <c r="L150" s="2">
        <f t="shared" si="10"/>
        <v>1.9463585723127708</v>
      </c>
      <c r="M150">
        <f t="shared" si="11"/>
        <v>3.974695871909683</v>
      </c>
      <c r="N150">
        <v>0.45403</v>
      </c>
      <c r="O150">
        <v>0.43231</v>
      </c>
    </row>
    <row r="151" spans="2:15" ht="14.25">
      <c r="B151">
        <v>2015</v>
      </c>
      <c r="C151">
        <v>41.71</v>
      </c>
      <c r="D151">
        <v>14.26</v>
      </c>
      <c r="E151">
        <v>62.99</v>
      </c>
      <c r="F151">
        <v>4313</v>
      </c>
      <c r="G151" s="2">
        <f t="shared" si="8"/>
        <v>3.634779458145952</v>
      </c>
      <c r="H151">
        <f>H150-1</f>
        <v>9</v>
      </c>
      <c r="I151">
        <v>1560</v>
      </c>
      <c r="J151" s="2">
        <f t="shared" si="9"/>
        <v>36.16971945281707</v>
      </c>
      <c r="K151">
        <v>8429</v>
      </c>
      <c r="L151" s="2">
        <f t="shared" si="10"/>
        <v>1.9543241363320194</v>
      </c>
      <c r="M151">
        <f t="shared" si="11"/>
        <v>3.925776053836746</v>
      </c>
      <c r="N151">
        <v>0.39201</v>
      </c>
      <c r="O151">
        <v>0.19352</v>
      </c>
    </row>
    <row r="152" spans="2:15" ht="14.25">
      <c r="B152">
        <v>2014</v>
      </c>
      <c r="C152">
        <v>48.13</v>
      </c>
      <c r="D152">
        <v>14.69</v>
      </c>
      <c r="E152">
        <v>84.88</v>
      </c>
      <c r="F152">
        <v>3760</v>
      </c>
      <c r="G152" s="2">
        <f t="shared" si="8"/>
        <v>3.575187844927661</v>
      </c>
      <c r="H152">
        <f>H151-1</f>
        <v>8</v>
      </c>
      <c r="I152">
        <v>1450</v>
      </c>
      <c r="J152" s="2">
        <f t="shared" si="9"/>
        <v>38.56382978723404</v>
      </c>
      <c r="K152">
        <v>7849</v>
      </c>
      <c r="L152" s="2">
        <f t="shared" si="10"/>
        <v>2.0875</v>
      </c>
      <c r="M152">
        <f t="shared" si="11"/>
        <v>3.894814329083301</v>
      </c>
      <c r="N152">
        <v>0.4942</v>
      </c>
      <c r="O152">
        <v>0.23048</v>
      </c>
    </row>
    <row r="153" spans="1:15" ht="14.25">
      <c r="A153">
        <v>35</v>
      </c>
      <c r="B153">
        <v>2018</v>
      </c>
      <c r="C153">
        <v>36.34</v>
      </c>
      <c r="D153">
        <v>2.52</v>
      </c>
      <c r="E153">
        <v>823.88</v>
      </c>
      <c r="F153">
        <v>5651</v>
      </c>
      <c r="G153" s="2">
        <f t="shared" si="8"/>
        <v>3.752125307297898</v>
      </c>
      <c r="H153">
        <v>26</v>
      </c>
      <c r="I153">
        <v>1041</v>
      </c>
      <c r="J153" s="2">
        <f t="shared" si="9"/>
        <v>18.421518315342418</v>
      </c>
      <c r="K153">
        <v>19791</v>
      </c>
      <c r="L153" s="2">
        <f t="shared" si="10"/>
        <v>3.502211997876482</v>
      </c>
      <c r="M153">
        <f t="shared" si="11"/>
        <v>4.296467738800115</v>
      </c>
      <c r="N153">
        <v>0.35705</v>
      </c>
      <c r="O153">
        <v>0.72877</v>
      </c>
    </row>
    <row r="154" spans="2:15" ht="14.25">
      <c r="B154">
        <v>2017</v>
      </c>
      <c r="C154">
        <v>-11.99</v>
      </c>
      <c r="D154">
        <v>-2.09</v>
      </c>
      <c r="E154">
        <v>264.64</v>
      </c>
      <c r="F154">
        <v>5930</v>
      </c>
      <c r="G154" s="2">
        <f t="shared" si="8"/>
        <v>3.7730546933642626</v>
      </c>
      <c r="H154">
        <f>H153-1</f>
        <v>25</v>
      </c>
      <c r="I154">
        <v>975</v>
      </c>
      <c r="J154" s="2">
        <f t="shared" si="9"/>
        <v>16.441821247892076</v>
      </c>
      <c r="K154">
        <v>18170</v>
      </c>
      <c r="L154" s="2">
        <f t="shared" si="10"/>
        <v>3.064080944350759</v>
      </c>
      <c r="M154">
        <f t="shared" si="11"/>
        <v>4.259354927308034</v>
      </c>
      <c r="N154">
        <v>-0.79334</v>
      </c>
      <c r="O154">
        <v>-0.60515</v>
      </c>
    </row>
    <row r="155" spans="2:15" ht="14.25">
      <c r="B155">
        <v>2016</v>
      </c>
      <c r="C155">
        <v>4.19</v>
      </c>
      <c r="D155">
        <v>0.95</v>
      </c>
      <c r="E155">
        <v>183.6</v>
      </c>
      <c r="F155">
        <v>6083</v>
      </c>
      <c r="G155" s="2">
        <f t="shared" si="8"/>
        <v>3.7841178164629232</v>
      </c>
      <c r="H155">
        <f>H154-1</f>
        <v>24</v>
      </c>
      <c r="I155">
        <v>1007</v>
      </c>
      <c r="J155" s="2">
        <f t="shared" si="9"/>
        <v>16.55433174420516</v>
      </c>
      <c r="K155">
        <v>17499</v>
      </c>
      <c r="L155" s="2">
        <f t="shared" si="10"/>
        <v>2.8767055729081044</v>
      </c>
      <c r="M155">
        <f t="shared" si="11"/>
        <v>4.2430132311496775</v>
      </c>
      <c r="N155">
        <v>-0.41771</v>
      </c>
      <c r="O155">
        <v>-0.51053</v>
      </c>
    </row>
    <row r="156" spans="2:15" ht="14.25">
      <c r="B156">
        <v>2015</v>
      </c>
      <c r="C156">
        <v>-3.45</v>
      </c>
      <c r="D156">
        <v>-0.72</v>
      </c>
      <c r="E156">
        <v>209.66</v>
      </c>
      <c r="F156">
        <v>6444</v>
      </c>
      <c r="G156" s="2">
        <f t="shared" si="8"/>
        <v>3.8091555317471806</v>
      </c>
      <c r="H156">
        <f>H155-1</f>
        <v>23</v>
      </c>
      <c r="I156">
        <v>954</v>
      </c>
      <c r="J156" s="2">
        <f t="shared" si="9"/>
        <v>14.804469273743019</v>
      </c>
      <c r="K156">
        <v>19147</v>
      </c>
      <c r="L156" s="2">
        <f t="shared" si="10"/>
        <v>2.97129112352576</v>
      </c>
      <c r="M156">
        <f t="shared" si="11"/>
        <v>4.282100737285847</v>
      </c>
      <c r="N156">
        <v>-0.58519</v>
      </c>
      <c r="O156">
        <v>-0.58178</v>
      </c>
    </row>
    <row r="157" spans="2:15" ht="14.25">
      <c r="B157">
        <v>2014</v>
      </c>
      <c r="C157">
        <v>6.89</v>
      </c>
      <c r="D157">
        <v>1.11</v>
      </c>
      <c r="E157">
        <v>405.24</v>
      </c>
      <c r="F157">
        <v>8508</v>
      </c>
      <c r="G157" s="2">
        <f t="shared" si="8"/>
        <v>3.9298274812306913</v>
      </c>
      <c r="H157">
        <f>H156-1</f>
        <v>22</v>
      </c>
      <c r="I157">
        <v>1197</v>
      </c>
      <c r="J157" s="2">
        <f t="shared" si="9"/>
        <v>14.069111424541608</v>
      </c>
      <c r="K157">
        <v>26891</v>
      </c>
      <c r="L157" s="2">
        <f t="shared" si="10"/>
        <v>3.160672308415609</v>
      </c>
      <c r="M157">
        <f t="shared" si="11"/>
        <v>4.429606952703283</v>
      </c>
      <c r="N157">
        <v>-0.27629</v>
      </c>
      <c r="O157">
        <v>-0.03067</v>
      </c>
    </row>
    <row r="158" spans="1:15" ht="14.25">
      <c r="A158">
        <v>36</v>
      </c>
      <c r="B158">
        <v>2018</v>
      </c>
      <c r="C158">
        <v>36.25</v>
      </c>
      <c r="D158">
        <v>29.77</v>
      </c>
      <c r="E158">
        <v>6.24</v>
      </c>
      <c r="F158">
        <v>7514</v>
      </c>
      <c r="G158" s="2">
        <f t="shared" si="8"/>
        <v>3.875871190727366</v>
      </c>
      <c r="H158">
        <v>26</v>
      </c>
      <c r="I158">
        <v>371</v>
      </c>
      <c r="J158" s="2">
        <f t="shared" si="9"/>
        <v>4.937450093159436</v>
      </c>
      <c r="K158">
        <v>5055</v>
      </c>
      <c r="L158" s="2">
        <f t="shared" si="10"/>
        <v>0.6727442108064945</v>
      </c>
      <c r="M158">
        <f t="shared" si="11"/>
        <v>3.70372115992702</v>
      </c>
      <c r="N158">
        <v>0.30953</v>
      </c>
      <c r="O158">
        <v>0.98159</v>
      </c>
    </row>
    <row r="159" spans="2:15" ht="14.25">
      <c r="B159">
        <v>2017</v>
      </c>
      <c r="C159">
        <v>31.9</v>
      </c>
      <c r="D159">
        <v>19.25</v>
      </c>
      <c r="E159">
        <v>38.03</v>
      </c>
      <c r="F159">
        <v>9256</v>
      </c>
      <c r="G159" s="2">
        <f t="shared" si="8"/>
        <v>3.966423345943693</v>
      </c>
      <c r="H159">
        <f>H158-1</f>
        <v>25</v>
      </c>
      <c r="I159">
        <v>2471</v>
      </c>
      <c r="J159" s="2">
        <f t="shared" si="9"/>
        <v>26.696197061365602</v>
      </c>
      <c r="K159">
        <v>10633</v>
      </c>
      <c r="L159" s="2">
        <f t="shared" si="10"/>
        <v>1.1487683664649957</v>
      </c>
      <c r="M159">
        <f t="shared" si="11"/>
        <v>4.026655813877043</v>
      </c>
      <c r="N159">
        <v>0.36656</v>
      </c>
      <c r="O159">
        <v>0.61736</v>
      </c>
    </row>
    <row r="160" spans="2:15" ht="14.25">
      <c r="B160">
        <v>2016</v>
      </c>
      <c r="C160">
        <v>17.25</v>
      </c>
      <c r="D160">
        <v>13.96</v>
      </c>
      <c r="E160">
        <v>4.53</v>
      </c>
      <c r="F160">
        <v>9543</v>
      </c>
      <c r="G160" s="2">
        <f t="shared" si="8"/>
        <v>3.9796849238270258</v>
      </c>
      <c r="H160">
        <f>H159-1</f>
        <v>24</v>
      </c>
      <c r="I160">
        <v>2703</v>
      </c>
      <c r="J160" s="2">
        <f t="shared" si="9"/>
        <v>28.324426281043696</v>
      </c>
      <c r="K160">
        <v>9526</v>
      </c>
      <c r="L160" s="2">
        <f t="shared" si="10"/>
        <v>0.9982185895420728</v>
      </c>
      <c r="M160">
        <f t="shared" si="11"/>
        <v>3.9789105771755717</v>
      </c>
      <c r="N160">
        <v>0.00771</v>
      </c>
      <c r="O160">
        <v>0.1309</v>
      </c>
    </row>
    <row r="161" spans="2:15" ht="14.25">
      <c r="B161">
        <v>2015</v>
      </c>
      <c r="C161">
        <v>42.88</v>
      </c>
      <c r="D161">
        <v>32.97</v>
      </c>
      <c r="E161">
        <v>7.04</v>
      </c>
      <c r="F161">
        <v>8769</v>
      </c>
      <c r="G161" s="2">
        <f t="shared" si="8"/>
        <v>3.942950070077099</v>
      </c>
      <c r="H161">
        <f>H160-1</f>
        <v>23</v>
      </c>
      <c r="I161">
        <v>3101</v>
      </c>
      <c r="J161" s="2">
        <f t="shared" si="9"/>
        <v>35.3632113125784</v>
      </c>
      <c r="K161">
        <v>10119</v>
      </c>
      <c r="L161" s="2">
        <f t="shared" si="10"/>
        <v>1.1539514197742047</v>
      </c>
      <c r="M161">
        <f t="shared" si="11"/>
        <v>4.005137595908864</v>
      </c>
      <c r="N161">
        <v>0.5741</v>
      </c>
      <c r="O161">
        <v>1.54091</v>
      </c>
    </row>
    <row r="162" spans="2:15" ht="14.25">
      <c r="B162">
        <v>2014</v>
      </c>
      <c r="C162">
        <v>34.05</v>
      </c>
      <c r="D162">
        <v>20.89</v>
      </c>
      <c r="E162">
        <v>33.48</v>
      </c>
      <c r="F162">
        <v>7069</v>
      </c>
      <c r="G162" s="2">
        <f t="shared" si="8"/>
        <v>3.849357981661299</v>
      </c>
      <c r="H162">
        <f>H161-1</f>
        <v>22</v>
      </c>
      <c r="I162">
        <v>3093</v>
      </c>
      <c r="J162" s="2">
        <f t="shared" si="9"/>
        <v>43.754420710142874</v>
      </c>
      <c r="K162">
        <v>8418</v>
      </c>
      <c r="L162" s="2">
        <f t="shared" si="10"/>
        <v>1.1908332154477295</v>
      </c>
      <c r="M162">
        <f t="shared" si="11"/>
        <v>3.9252089214120036</v>
      </c>
      <c r="N162">
        <v>0.33191</v>
      </c>
      <c r="O162">
        <v>0.68943</v>
      </c>
    </row>
    <row r="163" spans="1:15" ht="14.25">
      <c r="A163">
        <v>37</v>
      </c>
      <c r="B163">
        <v>2018</v>
      </c>
      <c r="C163">
        <v>34.83</v>
      </c>
      <c r="D163">
        <v>19.6</v>
      </c>
      <c r="E163">
        <v>28.04</v>
      </c>
      <c r="F163">
        <v>9005</v>
      </c>
      <c r="G163" s="2">
        <f t="shared" si="8"/>
        <v>3.954483717155552</v>
      </c>
      <c r="H163">
        <v>21</v>
      </c>
      <c r="I163">
        <v>4754</v>
      </c>
      <c r="J163" s="2">
        <f t="shared" si="9"/>
        <v>52.7928928373126</v>
      </c>
      <c r="K163">
        <v>17118</v>
      </c>
      <c r="L163" s="2">
        <f t="shared" si="10"/>
        <v>1.9009439200444198</v>
      </c>
      <c r="M163">
        <f t="shared" si="11"/>
        <v>4.23345302204072</v>
      </c>
      <c r="N163">
        <v>0.38065</v>
      </c>
      <c r="O163">
        <v>0.75682</v>
      </c>
    </row>
    <row r="164" spans="2:15" ht="14.25">
      <c r="B164">
        <v>2017</v>
      </c>
      <c r="C164">
        <v>-23.47</v>
      </c>
      <c r="D164">
        <v>-12.51</v>
      </c>
      <c r="E164">
        <v>40.56</v>
      </c>
      <c r="F164">
        <v>6899</v>
      </c>
      <c r="G164" s="2">
        <f t="shared" si="8"/>
        <v>3.8387861449465945</v>
      </c>
      <c r="H164">
        <f>H163-1</f>
        <v>20</v>
      </c>
      <c r="I164">
        <v>4620</v>
      </c>
      <c r="J164" s="2">
        <f t="shared" si="9"/>
        <v>66.96622698941876</v>
      </c>
      <c r="K164">
        <v>13307</v>
      </c>
      <c r="L164" s="2">
        <f t="shared" si="10"/>
        <v>1.9288302652558342</v>
      </c>
      <c r="M164">
        <f t="shared" si="11"/>
        <v>4.1240801568797</v>
      </c>
      <c r="N164">
        <v>-0.99213</v>
      </c>
      <c r="O164">
        <v>-1.57396</v>
      </c>
    </row>
    <row r="165" spans="2:15" ht="14.25">
      <c r="B165">
        <v>2016</v>
      </c>
      <c r="C165">
        <v>12.43</v>
      </c>
      <c r="D165">
        <v>7.12</v>
      </c>
      <c r="E165">
        <v>35.87</v>
      </c>
      <c r="F165">
        <v>8449</v>
      </c>
      <c r="G165" s="2">
        <f t="shared" si="8"/>
        <v>3.926805310111606</v>
      </c>
      <c r="H165">
        <f>H164-1</f>
        <v>19</v>
      </c>
      <c r="I165">
        <v>4828</v>
      </c>
      <c r="J165" s="2">
        <f t="shared" si="9"/>
        <v>57.14285714285714</v>
      </c>
      <c r="K165">
        <v>10811</v>
      </c>
      <c r="L165" s="2">
        <f t="shared" si="10"/>
        <v>1.279559711208427</v>
      </c>
      <c r="M165">
        <f t="shared" si="11"/>
        <v>4.0338658673479</v>
      </c>
      <c r="N165">
        <v>-0.1274</v>
      </c>
      <c r="O165">
        <v>-0.20451</v>
      </c>
    </row>
    <row r="166" spans="2:15" ht="14.25">
      <c r="B166">
        <v>2015</v>
      </c>
      <c r="C166">
        <v>23.39</v>
      </c>
      <c r="D166">
        <v>11.78</v>
      </c>
      <c r="E166">
        <v>47.46</v>
      </c>
      <c r="F166">
        <v>8750</v>
      </c>
      <c r="G166" s="2">
        <f t="shared" si="8"/>
        <v>3.942008053022313</v>
      </c>
      <c r="H166">
        <f>H165-1</f>
        <v>18</v>
      </c>
      <c r="I166">
        <v>5336</v>
      </c>
      <c r="J166" s="2">
        <f t="shared" si="9"/>
        <v>60.98285714285714</v>
      </c>
      <c r="K166">
        <v>11751</v>
      </c>
      <c r="L166" s="2">
        <f t="shared" si="10"/>
        <v>1.3429714285714285</v>
      </c>
      <c r="M166">
        <f t="shared" si="11"/>
        <v>4.070074826267528</v>
      </c>
      <c r="N166">
        <v>0.1238</v>
      </c>
      <c r="O166">
        <v>0.18017</v>
      </c>
    </row>
    <row r="167" spans="2:15" ht="14.25">
      <c r="B167">
        <v>2014</v>
      </c>
      <c r="C167">
        <v>1.85</v>
      </c>
      <c r="D167">
        <v>0.65</v>
      </c>
      <c r="E167">
        <v>76.71</v>
      </c>
      <c r="F167">
        <v>9678</v>
      </c>
      <c r="G167" s="2">
        <f t="shared" si="8"/>
        <v>3.985785617772605</v>
      </c>
      <c r="H167">
        <f>H166-1</f>
        <v>17</v>
      </c>
      <c r="I167">
        <v>5968</v>
      </c>
      <c r="J167" s="2">
        <f t="shared" si="9"/>
        <v>61.665633395329614</v>
      </c>
      <c r="K167">
        <v>33408</v>
      </c>
      <c r="L167" s="2">
        <f t="shared" si="10"/>
        <v>3.4519528828270305</v>
      </c>
      <c r="M167">
        <f t="shared" si="11"/>
        <v>4.52385047698615</v>
      </c>
      <c r="N167">
        <v>-0.60938</v>
      </c>
      <c r="O167">
        <v>-0.6308</v>
      </c>
    </row>
    <row r="168" spans="1:15" ht="14.25">
      <c r="A168">
        <v>38</v>
      </c>
      <c r="B168">
        <v>2018</v>
      </c>
      <c r="C168">
        <v>33.95</v>
      </c>
      <c r="D168">
        <v>4.69</v>
      </c>
      <c r="E168">
        <v>331.33</v>
      </c>
      <c r="F168">
        <v>6599</v>
      </c>
      <c r="G168" s="2">
        <f t="shared" si="8"/>
        <v>3.8194781283621224</v>
      </c>
      <c r="H168">
        <v>23</v>
      </c>
      <c r="I168">
        <v>2018</v>
      </c>
      <c r="J168" s="2">
        <f t="shared" si="9"/>
        <v>30.580390968328537</v>
      </c>
      <c r="K168">
        <v>19937</v>
      </c>
      <c r="L168" s="2">
        <f t="shared" si="10"/>
        <v>3.0212153356569176</v>
      </c>
      <c r="M168">
        <f t="shared" si="11"/>
        <v>4.29965980886702</v>
      </c>
      <c r="N168">
        <v>0.25652</v>
      </c>
      <c r="O168">
        <v>0.06567</v>
      </c>
    </row>
    <row r="169" spans="2:15" ht="14.25">
      <c r="B169">
        <v>2017</v>
      </c>
      <c r="C169">
        <v>23.7</v>
      </c>
      <c r="D169">
        <v>3.95</v>
      </c>
      <c r="E169">
        <v>219.77</v>
      </c>
      <c r="F169">
        <v>5162</v>
      </c>
      <c r="G169" s="2">
        <f t="shared" si="8"/>
        <v>3.71281800020785</v>
      </c>
      <c r="H169">
        <f>H168-1</f>
        <v>22</v>
      </c>
      <c r="I169">
        <v>680</v>
      </c>
      <c r="J169" s="2">
        <f t="shared" si="9"/>
        <v>13.173188686555598</v>
      </c>
      <c r="K169">
        <v>19415</v>
      </c>
      <c r="L169" s="2">
        <f t="shared" si="10"/>
        <v>3.761139093374661</v>
      </c>
      <c r="M169">
        <f t="shared" si="11"/>
        <v>4.2881373948820665</v>
      </c>
      <c r="N169">
        <v>-0.20193</v>
      </c>
      <c r="O169">
        <v>-0.42385</v>
      </c>
    </row>
    <row r="170" spans="2:15" ht="14.25">
      <c r="B170">
        <v>2016</v>
      </c>
      <c r="C170">
        <v>34.71</v>
      </c>
      <c r="D170">
        <v>5.66</v>
      </c>
      <c r="E170">
        <v>268.97</v>
      </c>
      <c r="F170">
        <v>5501</v>
      </c>
      <c r="G170" s="2">
        <f t="shared" si="8"/>
        <v>3.740441644949766</v>
      </c>
      <c r="H170">
        <f>H169-1</f>
        <v>21</v>
      </c>
      <c r="I170">
        <v>705</v>
      </c>
      <c r="J170" s="2">
        <f t="shared" si="9"/>
        <v>12.815851663333937</v>
      </c>
      <c r="K170">
        <v>19314</v>
      </c>
      <c r="L170" s="2">
        <f t="shared" si="10"/>
        <v>3.5109980003635703</v>
      </c>
      <c r="M170">
        <f t="shared" si="11"/>
        <v>4.285872227069257</v>
      </c>
      <c r="N170">
        <v>0.1307</v>
      </c>
      <c r="O170">
        <v>-0.14542</v>
      </c>
    </row>
    <row r="171" spans="2:15" ht="14.25">
      <c r="B171">
        <v>2015</v>
      </c>
      <c r="C171">
        <v>39.46</v>
      </c>
      <c r="D171">
        <v>5.89</v>
      </c>
      <c r="E171">
        <v>295.77</v>
      </c>
      <c r="F171">
        <v>5019</v>
      </c>
      <c r="G171" s="2">
        <f t="shared" si="8"/>
        <v>3.700617195682057</v>
      </c>
      <c r="H171">
        <f>H170-1</f>
        <v>20</v>
      </c>
      <c r="I171">
        <v>565</v>
      </c>
      <c r="J171" s="2">
        <f t="shared" si="9"/>
        <v>11.257222554293685</v>
      </c>
      <c r="K171">
        <v>17837</v>
      </c>
      <c r="L171" s="2">
        <f t="shared" si="10"/>
        <v>3.553895198246663</v>
      </c>
      <c r="M171">
        <f t="shared" si="11"/>
        <v>4.251321812315588</v>
      </c>
      <c r="N171">
        <v>0.21652</v>
      </c>
      <c r="O171">
        <v>-0.11462</v>
      </c>
    </row>
    <row r="172" spans="2:15" ht="14.25">
      <c r="B172">
        <v>2014</v>
      </c>
      <c r="C172">
        <v>39.03</v>
      </c>
      <c r="D172">
        <v>5.3</v>
      </c>
      <c r="E172">
        <v>364.5</v>
      </c>
      <c r="F172">
        <v>4506</v>
      </c>
      <c r="G172" s="2">
        <f t="shared" si="8"/>
        <v>3.653791187387812</v>
      </c>
      <c r="H172">
        <f>H171-1</f>
        <v>19</v>
      </c>
      <c r="I172">
        <v>616</v>
      </c>
      <c r="J172" s="2">
        <f t="shared" si="9"/>
        <v>13.670661340434975</v>
      </c>
      <c r="K172">
        <v>14602</v>
      </c>
      <c r="L172" s="2">
        <f t="shared" si="10"/>
        <v>3.240568131380382</v>
      </c>
      <c r="M172">
        <f t="shared" si="11"/>
        <v>4.164412344104769</v>
      </c>
      <c r="N172">
        <v>0.27294</v>
      </c>
      <c r="O172">
        <v>0.00082</v>
      </c>
    </row>
    <row r="173" spans="1:15" ht="14.25">
      <c r="A173">
        <v>39</v>
      </c>
      <c r="B173">
        <v>2018</v>
      </c>
      <c r="C173">
        <v>33.57</v>
      </c>
      <c r="D173">
        <v>4.87</v>
      </c>
      <c r="E173">
        <v>460.05</v>
      </c>
      <c r="F173">
        <v>11213</v>
      </c>
      <c r="G173" s="2">
        <f t="shared" si="8"/>
        <v>4.049721822152435</v>
      </c>
      <c r="H173">
        <v>44</v>
      </c>
      <c r="I173">
        <v>2004</v>
      </c>
      <c r="J173" s="2">
        <f t="shared" si="9"/>
        <v>17.87211272629983</v>
      </c>
      <c r="K173">
        <v>22952</v>
      </c>
      <c r="L173" s="2">
        <f t="shared" si="10"/>
        <v>2.0469098367965755</v>
      </c>
      <c r="M173">
        <f t="shared" si="11"/>
        <v>4.360820535237942</v>
      </c>
      <c r="N173">
        <v>0.61346</v>
      </c>
      <c r="O173">
        <v>0.56374</v>
      </c>
    </row>
    <row r="174" spans="2:15" ht="14.25">
      <c r="B174">
        <v>2017</v>
      </c>
      <c r="C174">
        <v>45.68</v>
      </c>
      <c r="D174">
        <v>5.39</v>
      </c>
      <c r="E174">
        <v>614.3</v>
      </c>
      <c r="F174">
        <v>10241</v>
      </c>
      <c r="G174" s="2">
        <f t="shared" si="8"/>
        <v>4.010342366139568</v>
      </c>
      <c r="H174">
        <f>H173-1</f>
        <v>43</v>
      </c>
      <c r="I174">
        <v>2196</v>
      </c>
      <c r="J174" s="2">
        <f t="shared" si="9"/>
        <v>21.443218435699638</v>
      </c>
      <c r="K174">
        <v>24645</v>
      </c>
      <c r="L174" s="2">
        <f t="shared" si="10"/>
        <v>2.4065032711649255</v>
      </c>
      <c r="M174">
        <f t="shared" si="11"/>
        <v>4.391728822490743</v>
      </c>
      <c r="N174">
        <v>0.86355</v>
      </c>
      <c r="O174">
        <v>0.86555</v>
      </c>
    </row>
    <row r="175" spans="2:15" ht="14.25">
      <c r="B175">
        <v>2016</v>
      </c>
      <c r="C175">
        <v>30.74</v>
      </c>
      <c r="D175">
        <v>5.38</v>
      </c>
      <c r="E175">
        <v>314.82</v>
      </c>
      <c r="F175">
        <v>10003</v>
      </c>
      <c r="G175" s="2">
        <f aca="true" t="shared" si="12" ref="G175:G238">LOG(F175)</f>
        <v>4.000130268805227</v>
      </c>
      <c r="H175">
        <f>H174-1</f>
        <v>42</v>
      </c>
      <c r="I175">
        <v>2390</v>
      </c>
      <c r="J175" s="2">
        <f aca="true" t="shared" si="13" ref="J175:J238">I175/F175*100</f>
        <v>23.89283215035489</v>
      </c>
      <c r="K175">
        <v>20574</v>
      </c>
      <c r="L175" s="2">
        <f aca="true" t="shared" si="14" ref="L175:L238">K175/F175</f>
        <v>2.0567829651104668</v>
      </c>
      <c r="M175">
        <f t="shared" si="11"/>
        <v>4.313318735498588</v>
      </c>
      <c r="N175">
        <v>0.46516</v>
      </c>
      <c r="O175">
        <v>0.2964</v>
      </c>
    </row>
    <row r="176" spans="2:15" ht="14.25">
      <c r="B176">
        <v>2015</v>
      </c>
      <c r="C176">
        <v>39.84</v>
      </c>
      <c r="D176">
        <v>8.33</v>
      </c>
      <c r="E176">
        <v>318.99</v>
      </c>
      <c r="F176">
        <v>7656</v>
      </c>
      <c r="G176" s="2">
        <f t="shared" si="12"/>
        <v>3.8840019247687874</v>
      </c>
      <c r="H176">
        <f>H175-1</f>
        <v>41</v>
      </c>
      <c r="I176">
        <v>2592</v>
      </c>
      <c r="J176" s="2">
        <f t="shared" si="13"/>
        <v>33.85579937304075</v>
      </c>
      <c r="K176">
        <v>23510</v>
      </c>
      <c r="L176" s="2">
        <f t="shared" si="14"/>
        <v>3.0707941483803554</v>
      </c>
      <c r="M176">
        <f aca="true" t="shared" si="15" ref="M176:M239">LOG(K176)</f>
        <v>4.371252629124939</v>
      </c>
      <c r="N176">
        <v>0.42893</v>
      </c>
      <c r="O176">
        <v>0.36986</v>
      </c>
    </row>
    <row r="177" spans="2:15" ht="14.25">
      <c r="B177">
        <v>2014</v>
      </c>
      <c r="C177">
        <v>42.74</v>
      </c>
      <c r="D177">
        <v>6.23</v>
      </c>
      <c r="E177">
        <v>435.34</v>
      </c>
      <c r="F177">
        <v>10063</v>
      </c>
      <c r="G177" s="2">
        <f t="shared" si="12"/>
        <v>4.00272747268983</v>
      </c>
      <c r="H177">
        <f>H176-1</f>
        <v>40</v>
      </c>
      <c r="I177">
        <v>2804</v>
      </c>
      <c r="J177" s="2">
        <f t="shared" si="13"/>
        <v>27.864453940176887</v>
      </c>
      <c r="K177">
        <v>23875</v>
      </c>
      <c r="L177" s="2">
        <f t="shared" si="14"/>
        <v>2.372552916625261</v>
      </c>
      <c r="M177">
        <f t="shared" si="15"/>
        <v>4.377943380255784</v>
      </c>
      <c r="N177">
        <v>0.72306</v>
      </c>
      <c r="O177">
        <v>0.58188</v>
      </c>
    </row>
    <row r="178" spans="1:15" ht="14.25">
      <c r="A178">
        <v>40</v>
      </c>
      <c r="B178">
        <v>2018</v>
      </c>
      <c r="C178">
        <v>33.23</v>
      </c>
      <c r="D178">
        <v>21.46</v>
      </c>
      <c r="E178">
        <v>9.16</v>
      </c>
      <c r="F178">
        <v>8970</v>
      </c>
      <c r="G178" s="2">
        <f t="shared" si="12"/>
        <v>3.952792443044092</v>
      </c>
      <c r="H178">
        <v>16</v>
      </c>
      <c r="I178">
        <v>3525</v>
      </c>
      <c r="J178" s="2">
        <f t="shared" si="13"/>
        <v>39.297658862876254</v>
      </c>
      <c r="K178">
        <v>22467</v>
      </c>
      <c r="L178" s="2">
        <f t="shared" si="14"/>
        <v>2.5046822742474917</v>
      </c>
      <c r="M178">
        <f t="shared" si="15"/>
        <v>4.351545085306165</v>
      </c>
      <c r="N178">
        <v>0.27295</v>
      </c>
      <c r="O178">
        <v>0.79989</v>
      </c>
    </row>
    <row r="179" spans="2:15" ht="14.25">
      <c r="B179">
        <v>2017</v>
      </c>
      <c r="C179">
        <v>24.37</v>
      </c>
      <c r="D179">
        <v>14.95</v>
      </c>
      <c r="E179">
        <v>14.16</v>
      </c>
      <c r="F179">
        <v>7597</v>
      </c>
      <c r="G179" s="2">
        <f t="shared" si="12"/>
        <v>3.8806421264042847</v>
      </c>
      <c r="H179">
        <f>H178-1</f>
        <v>15</v>
      </c>
      <c r="I179">
        <v>3084</v>
      </c>
      <c r="J179" s="2">
        <f t="shared" si="13"/>
        <v>40.59497169935501</v>
      </c>
      <c r="K179">
        <v>18113</v>
      </c>
      <c r="L179" s="2">
        <f t="shared" si="14"/>
        <v>2.3842306173489534</v>
      </c>
      <c r="M179">
        <f t="shared" si="15"/>
        <v>4.257990387119331</v>
      </c>
      <c r="N179">
        <v>0.05856</v>
      </c>
      <c r="O179">
        <v>0.30692</v>
      </c>
    </row>
    <row r="180" spans="2:15" ht="14.25">
      <c r="B180">
        <v>2016</v>
      </c>
      <c r="C180">
        <v>36.66</v>
      </c>
      <c r="D180">
        <v>22.37</v>
      </c>
      <c r="E180">
        <v>9.28</v>
      </c>
      <c r="F180">
        <v>6742</v>
      </c>
      <c r="G180" s="2">
        <f t="shared" si="12"/>
        <v>3.828788748184953</v>
      </c>
      <c r="H180">
        <f>H179-1</f>
        <v>14</v>
      </c>
      <c r="I180">
        <v>2166</v>
      </c>
      <c r="J180" s="2">
        <f t="shared" si="13"/>
        <v>32.126965292198165</v>
      </c>
      <c r="K180">
        <v>16244</v>
      </c>
      <c r="L180" s="2">
        <f t="shared" si="14"/>
        <v>2.4093740729753783</v>
      </c>
      <c r="M180">
        <f t="shared" si="15"/>
        <v>4.210692980817999</v>
      </c>
      <c r="N180">
        <v>0.31229</v>
      </c>
      <c r="O180">
        <v>0.77935</v>
      </c>
    </row>
    <row r="181" spans="2:15" ht="14.25">
      <c r="B181">
        <v>2015</v>
      </c>
      <c r="C181">
        <v>29.41</v>
      </c>
      <c r="D181">
        <v>15.7</v>
      </c>
      <c r="E181">
        <v>8.53</v>
      </c>
      <c r="F181">
        <v>5679</v>
      </c>
      <c r="G181" s="2">
        <f t="shared" si="12"/>
        <v>3.754271868683459</v>
      </c>
      <c r="H181">
        <f>H180-1</f>
        <v>13</v>
      </c>
      <c r="I181">
        <v>1794</v>
      </c>
      <c r="J181" s="2">
        <f t="shared" si="13"/>
        <v>31.590068674062334</v>
      </c>
      <c r="K181">
        <v>14829</v>
      </c>
      <c r="L181" s="2">
        <f t="shared" si="14"/>
        <v>2.6111991547807714</v>
      </c>
      <c r="M181">
        <f t="shared" si="15"/>
        <v>4.171111865180439</v>
      </c>
      <c r="N181">
        <v>0.08155</v>
      </c>
      <c r="O181">
        <v>0.23314</v>
      </c>
    </row>
    <row r="182" spans="2:15" ht="14.25">
      <c r="B182">
        <v>2014</v>
      </c>
      <c r="C182">
        <v>47.18</v>
      </c>
      <c r="D182">
        <v>25.3</v>
      </c>
      <c r="E182">
        <v>6.65</v>
      </c>
      <c r="F182">
        <v>5181</v>
      </c>
      <c r="G182" s="2">
        <f t="shared" si="12"/>
        <v>3.714413592287121</v>
      </c>
      <c r="H182">
        <f>H181-1</f>
        <v>12</v>
      </c>
      <c r="I182">
        <v>1491</v>
      </c>
      <c r="J182" s="2">
        <f t="shared" si="13"/>
        <v>28.778228141285467</v>
      </c>
      <c r="K182">
        <v>13447</v>
      </c>
      <c r="L182" s="2">
        <f t="shared" si="14"/>
        <v>2.5954448948079523</v>
      </c>
      <c r="M182">
        <f t="shared" si="15"/>
        <v>4.12862540487595</v>
      </c>
      <c r="N182">
        <v>0.46196</v>
      </c>
      <c r="O182">
        <v>0.88826</v>
      </c>
    </row>
    <row r="183" spans="1:15" ht="14.25">
      <c r="A183">
        <v>41</v>
      </c>
      <c r="B183">
        <v>2018</v>
      </c>
      <c r="C183">
        <v>32.78</v>
      </c>
      <c r="D183">
        <v>16.95</v>
      </c>
      <c r="E183">
        <v>61.95</v>
      </c>
      <c r="F183">
        <v>16355</v>
      </c>
      <c r="G183" s="2">
        <f t="shared" si="12"/>
        <v>4.2136505484610005</v>
      </c>
      <c r="H183">
        <v>13</v>
      </c>
      <c r="I183">
        <v>8077</v>
      </c>
      <c r="J183" s="2">
        <f t="shared" si="13"/>
        <v>49.38550901864873</v>
      </c>
      <c r="K183">
        <v>24223</v>
      </c>
      <c r="L183" s="2">
        <f t="shared" si="14"/>
        <v>1.4810761235096301</v>
      </c>
      <c r="M183">
        <f t="shared" si="15"/>
        <v>4.384227929177051</v>
      </c>
      <c r="N183">
        <v>0.47977</v>
      </c>
      <c r="O183">
        <v>0.74574</v>
      </c>
    </row>
    <row r="184" spans="2:15" ht="14.25">
      <c r="B184">
        <v>2017</v>
      </c>
      <c r="C184">
        <v>25.57</v>
      </c>
      <c r="D184">
        <v>11.81</v>
      </c>
      <c r="E184">
        <v>82.21</v>
      </c>
      <c r="F184">
        <v>13586</v>
      </c>
      <c r="G184" s="2">
        <f t="shared" si="12"/>
        <v>4.133091610254708</v>
      </c>
      <c r="H184">
        <f>H183-1</f>
        <v>12</v>
      </c>
      <c r="I184">
        <v>5350</v>
      </c>
      <c r="J184" s="2">
        <f t="shared" si="13"/>
        <v>39.3787722655675</v>
      </c>
      <c r="K184">
        <v>21685</v>
      </c>
      <c r="L184" s="2">
        <f t="shared" si="14"/>
        <v>1.5961283674370677</v>
      </c>
      <c r="M184">
        <f t="shared" si="15"/>
        <v>4.336159426484781</v>
      </c>
      <c r="N184">
        <v>0.29947</v>
      </c>
      <c r="O184">
        <v>0.35991</v>
      </c>
    </row>
    <row r="185" spans="2:15" ht="14.25">
      <c r="B185">
        <v>2016</v>
      </c>
      <c r="C185">
        <v>-0.08</v>
      </c>
      <c r="D185">
        <v>-0.04</v>
      </c>
      <c r="E185">
        <v>17.2</v>
      </c>
      <c r="F185">
        <v>9222</v>
      </c>
      <c r="G185" s="2">
        <f t="shared" si="12"/>
        <v>3.9648251178833886</v>
      </c>
      <c r="H185">
        <f>H184-1</f>
        <v>11</v>
      </c>
      <c r="I185">
        <v>4099</v>
      </c>
      <c r="J185" s="2">
        <f t="shared" si="13"/>
        <v>44.44805898937324</v>
      </c>
      <c r="K185">
        <v>19068</v>
      </c>
      <c r="L185" s="2">
        <f t="shared" si="14"/>
        <v>2.067664281067014</v>
      </c>
      <c r="M185">
        <f t="shared" si="15"/>
        <v>4.2803051432550046</v>
      </c>
      <c r="N185">
        <v>-0.4141</v>
      </c>
      <c r="O185">
        <v>-0.69551</v>
      </c>
    </row>
    <row r="186" spans="2:15" ht="14.25">
      <c r="B186">
        <v>2015</v>
      </c>
      <c r="C186">
        <v>15.6</v>
      </c>
      <c r="D186">
        <v>9.74</v>
      </c>
      <c r="E186">
        <v>17.23</v>
      </c>
      <c r="F186">
        <v>8079</v>
      </c>
      <c r="G186" s="2">
        <f t="shared" si="12"/>
        <v>3.9073576081311727</v>
      </c>
      <c r="H186">
        <f>H185-1</f>
        <v>10</v>
      </c>
      <c r="I186">
        <v>2779</v>
      </c>
      <c r="J186" s="2">
        <f t="shared" si="13"/>
        <v>34.39782151256344</v>
      </c>
      <c r="K186">
        <v>20459</v>
      </c>
      <c r="L186" s="2">
        <f t="shared" si="14"/>
        <v>2.5323678673103105</v>
      </c>
      <c r="M186">
        <f t="shared" si="15"/>
        <v>4.310884402343126</v>
      </c>
      <c r="N186">
        <v>-0.14506</v>
      </c>
      <c r="O186">
        <v>-0.07376</v>
      </c>
    </row>
    <row r="187" spans="2:15" ht="14.25">
      <c r="B187">
        <v>2014</v>
      </c>
      <c r="C187">
        <v>39.69</v>
      </c>
      <c r="D187">
        <v>27.13</v>
      </c>
      <c r="E187">
        <v>0.36</v>
      </c>
      <c r="F187">
        <v>6446</v>
      </c>
      <c r="G187" s="2">
        <f t="shared" si="12"/>
        <v>3.8092903011763157</v>
      </c>
      <c r="H187">
        <f>H186-1</f>
        <v>9</v>
      </c>
      <c r="I187">
        <v>82</v>
      </c>
      <c r="J187" s="2">
        <f t="shared" si="13"/>
        <v>1.2721067328575861</v>
      </c>
      <c r="K187">
        <v>24152</v>
      </c>
      <c r="L187" s="2">
        <f t="shared" si="14"/>
        <v>3.746819733167856</v>
      </c>
      <c r="M187">
        <f t="shared" si="15"/>
        <v>4.382953100015041</v>
      </c>
      <c r="N187">
        <v>0.12979</v>
      </c>
      <c r="O187">
        <v>0.84437</v>
      </c>
    </row>
    <row r="188" spans="1:15" ht="14.25">
      <c r="A188">
        <v>42</v>
      </c>
      <c r="B188">
        <v>2018</v>
      </c>
      <c r="C188">
        <v>32.56</v>
      </c>
      <c r="D188">
        <v>19.12</v>
      </c>
      <c r="E188">
        <v>1.94</v>
      </c>
      <c r="F188">
        <v>9873</v>
      </c>
      <c r="G188" s="2">
        <f t="shared" si="12"/>
        <v>3.994449137014036</v>
      </c>
      <c r="H188">
        <v>33</v>
      </c>
      <c r="I188">
        <v>2342</v>
      </c>
      <c r="J188" s="2">
        <f t="shared" si="13"/>
        <v>23.721260002025726</v>
      </c>
      <c r="K188">
        <v>20923</v>
      </c>
      <c r="L188" s="2">
        <f t="shared" si="14"/>
        <v>2.119214018028968</v>
      </c>
      <c r="M188">
        <f t="shared" si="15"/>
        <v>4.320623955053538</v>
      </c>
      <c r="N188">
        <v>0.38096</v>
      </c>
      <c r="O188">
        <v>0.66474</v>
      </c>
    </row>
    <row r="189" spans="2:15" ht="14.25">
      <c r="B189">
        <v>2017</v>
      </c>
      <c r="C189">
        <v>28.12</v>
      </c>
      <c r="D189">
        <v>14.3</v>
      </c>
      <c r="E189">
        <v>22.65</v>
      </c>
      <c r="F189">
        <v>9762</v>
      </c>
      <c r="G189" s="2">
        <f t="shared" si="12"/>
        <v>3.9895388033205026</v>
      </c>
      <c r="H189">
        <f>H188-1</f>
        <v>32</v>
      </c>
      <c r="I189">
        <v>2217</v>
      </c>
      <c r="J189" s="2">
        <f t="shared" si="13"/>
        <v>22.710510141364473</v>
      </c>
      <c r="K189">
        <v>21734</v>
      </c>
      <c r="L189" s="2">
        <f t="shared" si="14"/>
        <v>2.2263880352386805</v>
      </c>
      <c r="M189">
        <f t="shared" si="15"/>
        <v>4.337139662724561</v>
      </c>
      <c r="N189">
        <v>0.27299</v>
      </c>
      <c r="O189">
        <v>0.34866</v>
      </c>
    </row>
    <row r="190" spans="2:15" ht="14.25">
      <c r="B190">
        <v>2016</v>
      </c>
      <c r="C190">
        <v>15.47</v>
      </c>
      <c r="D190">
        <v>8.13</v>
      </c>
      <c r="E190">
        <v>17.69</v>
      </c>
      <c r="F190">
        <v>8643</v>
      </c>
      <c r="G190" s="2">
        <f t="shared" si="12"/>
        <v>3.9366645130000752</v>
      </c>
      <c r="H190">
        <f>H189-1</f>
        <v>31</v>
      </c>
      <c r="I190">
        <v>2357</v>
      </c>
      <c r="J190" s="2">
        <f t="shared" si="13"/>
        <v>27.270623626055766</v>
      </c>
      <c r="K190">
        <v>19032</v>
      </c>
      <c r="L190" s="2">
        <f t="shared" si="14"/>
        <v>2.2020131898646302</v>
      </c>
      <c r="M190">
        <f t="shared" si="15"/>
        <v>4.27948442902921</v>
      </c>
      <c r="N190">
        <v>-0.03997</v>
      </c>
      <c r="O190">
        <v>-0.12915</v>
      </c>
    </row>
    <row r="191" spans="2:15" ht="14.25">
      <c r="B191">
        <v>2015</v>
      </c>
      <c r="C191">
        <v>58.26</v>
      </c>
      <c r="D191">
        <v>29.72</v>
      </c>
      <c r="E191">
        <v>16.56</v>
      </c>
      <c r="F191">
        <v>8939</v>
      </c>
      <c r="G191" s="2">
        <f t="shared" si="12"/>
        <v>3.9512889372776723</v>
      </c>
      <c r="H191">
        <f>H190-1</f>
        <v>30</v>
      </c>
      <c r="I191">
        <v>2476</v>
      </c>
      <c r="J191" s="2">
        <f t="shared" si="13"/>
        <v>27.698847745832865</v>
      </c>
      <c r="K191">
        <v>20796</v>
      </c>
      <c r="L191" s="2">
        <f t="shared" si="14"/>
        <v>2.3264347242420853</v>
      </c>
      <c r="M191">
        <f t="shared" si="15"/>
        <v>4.3179798087615415</v>
      </c>
      <c r="N191">
        <v>0.8977</v>
      </c>
      <c r="O191">
        <v>1.41889</v>
      </c>
    </row>
    <row r="192" spans="2:15" ht="14.25">
      <c r="B192">
        <v>2014</v>
      </c>
      <c r="C192">
        <v>55.35</v>
      </c>
      <c r="D192">
        <v>25.04</v>
      </c>
      <c r="E192">
        <v>21.66</v>
      </c>
      <c r="F192">
        <v>8913</v>
      </c>
      <c r="G192" s="2">
        <f t="shared" si="12"/>
        <v>3.9500239065233265</v>
      </c>
      <c r="H192">
        <f>H191-1</f>
        <v>29</v>
      </c>
      <c r="I192">
        <v>2362</v>
      </c>
      <c r="J192" s="2">
        <f t="shared" si="13"/>
        <v>26.50061707618086</v>
      </c>
      <c r="K192">
        <v>20527</v>
      </c>
      <c r="L192" s="2">
        <f t="shared" si="14"/>
        <v>2.3030405026365983</v>
      </c>
      <c r="M192">
        <f t="shared" si="15"/>
        <v>4.312325482315131</v>
      </c>
      <c r="N192">
        <v>0.83756</v>
      </c>
      <c r="O192">
        <v>1.09008</v>
      </c>
    </row>
    <row r="193" spans="1:15" ht="14.25">
      <c r="A193">
        <v>43</v>
      </c>
      <c r="B193">
        <v>2018</v>
      </c>
      <c r="C193">
        <v>32.44</v>
      </c>
      <c r="D193">
        <v>9.82</v>
      </c>
      <c r="E193">
        <v>198.39</v>
      </c>
      <c r="F193">
        <v>3983</v>
      </c>
      <c r="G193" s="2">
        <f t="shared" si="12"/>
        <v>3.600210306409328</v>
      </c>
      <c r="H193">
        <v>19</v>
      </c>
      <c r="I193">
        <v>1837</v>
      </c>
      <c r="J193" s="2">
        <f t="shared" si="13"/>
        <v>46.12101431082099</v>
      </c>
      <c r="K193">
        <v>11656</v>
      </c>
      <c r="L193" s="2">
        <f t="shared" si="14"/>
        <v>2.926437358774793</v>
      </c>
      <c r="M193">
        <f t="shared" si="15"/>
        <v>4.066549538761934</v>
      </c>
      <c r="N193">
        <v>0.06529</v>
      </c>
      <c r="O193">
        <v>0.07492</v>
      </c>
    </row>
    <row r="194" spans="2:15" ht="14.25">
      <c r="B194">
        <v>2017</v>
      </c>
      <c r="C194">
        <v>43.75</v>
      </c>
      <c r="D194">
        <v>13.17</v>
      </c>
      <c r="E194">
        <v>205.22</v>
      </c>
      <c r="F194">
        <v>3947</v>
      </c>
      <c r="G194" s="2">
        <f t="shared" si="12"/>
        <v>3.5962671263955155</v>
      </c>
      <c r="H194">
        <f>H193-1</f>
        <v>18</v>
      </c>
      <c r="I194">
        <v>1955</v>
      </c>
      <c r="J194" s="2">
        <f t="shared" si="13"/>
        <v>49.53128958702812</v>
      </c>
      <c r="K194">
        <v>10037</v>
      </c>
      <c r="L194" s="2">
        <f t="shared" si="14"/>
        <v>2.5429440081074235</v>
      </c>
      <c r="M194">
        <f t="shared" si="15"/>
        <v>4.001603924149798</v>
      </c>
      <c r="N194">
        <v>0.38071</v>
      </c>
      <c r="O194">
        <v>0.37284</v>
      </c>
    </row>
    <row r="195" spans="2:15" ht="14.25">
      <c r="B195">
        <v>2016</v>
      </c>
      <c r="C195">
        <v>12.01</v>
      </c>
      <c r="D195">
        <v>3.86</v>
      </c>
      <c r="E195">
        <v>174.05</v>
      </c>
      <c r="F195">
        <v>3375</v>
      </c>
      <c r="G195" s="2">
        <f t="shared" si="12"/>
        <v>3.5282737771670436</v>
      </c>
      <c r="H195">
        <f>H194-1</f>
        <v>17</v>
      </c>
      <c r="I195">
        <v>1856</v>
      </c>
      <c r="J195" s="2">
        <f t="shared" si="13"/>
        <v>54.992592592592594</v>
      </c>
      <c r="K195">
        <v>8836</v>
      </c>
      <c r="L195" s="2">
        <f t="shared" si="14"/>
        <v>2.618074074074074</v>
      </c>
      <c r="M195">
        <f t="shared" si="15"/>
        <v>3.946255707199397</v>
      </c>
      <c r="N195">
        <v>-0.38983</v>
      </c>
      <c r="O195">
        <v>-0.39696</v>
      </c>
    </row>
    <row r="196" spans="2:15" ht="14.25">
      <c r="B196">
        <v>2015</v>
      </c>
      <c r="C196">
        <v>13.47</v>
      </c>
      <c r="D196">
        <v>4.56</v>
      </c>
      <c r="E196">
        <v>178.04</v>
      </c>
      <c r="F196">
        <v>3495</v>
      </c>
      <c r="G196" s="2">
        <f t="shared" si="12"/>
        <v>3.5434471800817002</v>
      </c>
      <c r="H196">
        <f>H195-1</f>
        <v>16</v>
      </c>
      <c r="I196">
        <v>1806</v>
      </c>
      <c r="J196" s="2">
        <f t="shared" si="13"/>
        <v>51.67381974248927</v>
      </c>
      <c r="K196">
        <v>8532</v>
      </c>
      <c r="L196" s="2">
        <f t="shared" si="14"/>
        <v>2.4412017167381976</v>
      </c>
      <c r="M196">
        <f t="shared" si="15"/>
        <v>3.9310508467773912</v>
      </c>
      <c r="N196">
        <v>-0.31625</v>
      </c>
      <c r="O196">
        <v>-0.32121</v>
      </c>
    </row>
    <row r="197" spans="2:15" ht="14.25">
      <c r="B197">
        <v>2014</v>
      </c>
      <c r="C197">
        <v>1.75</v>
      </c>
      <c r="D197">
        <v>0.65</v>
      </c>
      <c r="E197">
        <v>146.37</v>
      </c>
      <c r="F197">
        <v>2953</v>
      </c>
      <c r="G197" s="2">
        <f t="shared" si="12"/>
        <v>3.4702634469650784</v>
      </c>
      <c r="H197">
        <f>H196-1</f>
        <v>15</v>
      </c>
      <c r="I197">
        <v>1242</v>
      </c>
      <c r="J197" s="2">
        <f t="shared" si="13"/>
        <v>42.05892312902134</v>
      </c>
      <c r="K197">
        <v>8295</v>
      </c>
      <c r="L197" s="2">
        <f t="shared" si="14"/>
        <v>2.809007788689468</v>
      </c>
      <c r="M197">
        <f t="shared" si="15"/>
        <v>3.9188163903603797</v>
      </c>
      <c r="N197">
        <v>-0.67315</v>
      </c>
      <c r="O197">
        <v>-0.76248</v>
      </c>
    </row>
    <row r="198" spans="1:15" ht="14.25">
      <c r="A198">
        <v>44</v>
      </c>
      <c r="B198">
        <v>2018</v>
      </c>
      <c r="C198">
        <v>31.72</v>
      </c>
      <c r="D198">
        <v>26.07</v>
      </c>
      <c r="E198">
        <v>8</v>
      </c>
      <c r="F198">
        <v>284</v>
      </c>
      <c r="G198" s="2">
        <f t="shared" si="12"/>
        <v>2.4533183400470375</v>
      </c>
      <c r="H198">
        <v>14</v>
      </c>
      <c r="I198">
        <v>166</v>
      </c>
      <c r="J198" s="2">
        <f t="shared" si="13"/>
        <v>58.45070422535211</v>
      </c>
      <c r="K198">
        <v>1321</v>
      </c>
      <c r="L198" s="2">
        <f t="shared" si="14"/>
        <v>4.651408450704225</v>
      </c>
      <c r="M198">
        <f t="shared" si="15"/>
        <v>3.1209028176145273</v>
      </c>
      <c r="N198">
        <v>-1.0142</v>
      </c>
      <c r="O198">
        <v>-0.16157</v>
      </c>
    </row>
    <row r="199" spans="2:15" ht="14.25">
      <c r="B199">
        <v>2017</v>
      </c>
      <c r="C199">
        <v>39.62</v>
      </c>
      <c r="D199">
        <v>29.17</v>
      </c>
      <c r="E199">
        <v>6.13</v>
      </c>
      <c r="F199">
        <v>307</v>
      </c>
      <c r="G199" s="2">
        <f t="shared" si="12"/>
        <v>2.4871383754771865</v>
      </c>
      <c r="H199">
        <f>H198-1</f>
        <v>13</v>
      </c>
      <c r="I199">
        <v>85</v>
      </c>
      <c r="J199" s="2">
        <f t="shared" si="13"/>
        <v>27.68729641693811</v>
      </c>
      <c r="K199">
        <v>1382</v>
      </c>
      <c r="L199" s="2">
        <f t="shared" si="14"/>
        <v>4.501628664495114</v>
      </c>
      <c r="M199">
        <f t="shared" si="15"/>
        <v>3.1405080430381798</v>
      </c>
      <c r="N199">
        <v>-0.73467</v>
      </c>
      <c r="O199">
        <v>0.06071</v>
      </c>
    </row>
    <row r="200" spans="2:15" ht="14.25">
      <c r="B200">
        <v>2016</v>
      </c>
      <c r="C200">
        <v>45.67</v>
      </c>
      <c r="D200">
        <v>32.9</v>
      </c>
      <c r="E200">
        <v>6.12</v>
      </c>
      <c r="F200">
        <v>350</v>
      </c>
      <c r="G200" s="2">
        <f t="shared" si="12"/>
        <v>2.5440680443502757</v>
      </c>
      <c r="H200">
        <f>H199-1</f>
        <v>12</v>
      </c>
      <c r="I200">
        <v>92</v>
      </c>
      <c r="J200" s="2">
        <f t="shared" si="13"/>
        <v>26.285714285714285</v>
      </c>
      <c r="K200">
        <v>1323</v>
      </c>
      <c r="L200" s="2">
        <f t="shared" si="14"/>
        <v>3.78</v>
      </c>
      <c r="M200">
        <f t="shared" si="15"/>
        <v>3.1215598441875008</v>
      </c>
      <c r="N200">
        <v>-0.38253</v>
      </c>
      <c r="O200">
        <v>0.51581</v>
      </c>
    </row>
    <row r="201" spans="2:15" ht="14.25">
      <c r="B201">
        <v>2015</v>
      </c>
      <c r="C201">
        <v>64.21</v>
      </c>
      <c r="D201">
        <v>50.72</v>
      </c>
      <c r="E201">
        <v>5.28</v>
      </c>
      <c r="F201">
        <v>298</v>
      </c>
      <c r="G201" s="2">
        <f t="shared" si="12"/>
        <v>2.4742162640762553</v>
      </c>
      <c r="H201">
        <f>H200-1</f>
        <v>11</v>
      </c>
      <c r="I201">
        <v>97</v>
      </c>
      <c r="J201" s="2">
        <f t="shared" si="13"/>
        <v>32.5503355704698</v>
      </c>
      <c r="K201">
        <v>1321</v>
      </c>
      <c r="L201" s="2">
        <f t="shared" si="14"/>
        <v>4.432885906040268</v>
      </c>
      <c r="M201">
        <f t="shared" si="15"/>
        <v>3.1209028176145273</v>
      </c>
      <c r="N201">
        <v>-0.1831</v>
      </c>
      <c r="O201">
        <v>1.62779</v>
      </c>
    </row>
    <row r="202" spans="2:15" ht="14.25">
      <c r="B202">
        <v>2014</v>
      </c>
      <c r="C202">
        <v>65.08</v>
      </c>
      <c r="D202">
        <v>42.62</v>
      </c>
      <c r="E202">
        <v>5.79</v>
      </c>
      <c r="F202">
        <v>319</v>
      </c>
      <c r="G202" s="2">
        <f t="shared" si="12"/>
        <v>2.503790683057181</v>
      </c>
      <c r="H202">
        <f>H201-1</f>
        <v>10</v>
      </c>
      <c r="I202">
        <v>83</v>
      </c>
      <c r="J202" s="2">
        <f t="shared" si="13"/>
        <v>26.01880877742947</v>
      </c>
      <c r="K202">
        <v>1227</v>
      </c>
      <c r="L202" s="2">
        <f t="shared" si="14"/>
        <v>3.846394984326019</v>
      </c>
      <c r="M202">
        <f t="shared" si="15"/>
        <v>3.088844562727004</v>
      </c>
      <c r="N202">
        <v>0.01236</v>
      </c>
      <c r="O202">
        <v>1.17487</v>
      </c>
    </row>
    <row r="203" spans="1:15" ht="14.25">
      <c r="A203">
        <v>45</v>
      </c>
      <c r="B203">
        <v>2018</v>
      </c>
      <c r="C203">
        <v>31.31</v>
      </c>
      <c r="D203">
        <v>7.62</v>
      </c>
      <c r="E203">
        <v>68.06</v>
      </c>
      <c r="F203">
        <v>10839</v>
      </c>
      <c r="G203" s="2">
        <f t="shared" si="12"/>
        <v>4.034989216287685</v>
      </c>
      <c r="H203">
        <v>33</v>
      </c>
      <c r="I203">
        <v>3970</v>
      </c>
      <c r="J203" s="2">
        <f t="shared" si="13"/>
        <v>36.62699511025002</v>
      </c>
      <c r="K203">
        <v>17298</v>
      </c>
      <c r="L203" s="2">
        <f t="shared" si="14"/>
        <v>1.5959036811513978</v>
      </c>
      <c r="M203">
        <f t="shared" si="15"/>
        <v>4.237995892771852</v>
      </c>
      <c r="N203">
        <v>0.41372</v>
      </c>
      <c r="O203">
        <v>-0.00266</v>
      </c>
    </row>
    <row r="204" spans="2:15" ht="14.25">
      <c r="B204">
        <v>2017</v>
      </c>
      <c r="C204">
        <v>52.37</v>
      </c>
      <c r="D204">
        <v>11.26</v>
      </c>
      <c r="E204">
        <v>112.22</v>
      </c>
      <c r="F204">
        <v>10181</v>
      </c>
      <c r="G204" s="2">
        <f t="shared" si="12"/>
        <v>4.007790437445979</v>
      </c>
      <c r="H204">
        <f>H203-1</f>
        <v>32</v>
      </c>
      <c r="I204">
        <v>4120</v>
      </c>
      <c r="J204" s="2">
        <f t="shared" si="13"/>
        <v>40.4675375699833</v>
      </c>
      <c r="K204">
        <v>18010</v>
      </c>
      <c r="L204" s="2">
        <f t="shared" si="14"/>
        <v>1.7689814360082508</v>
      </c>
      <c r="M204">
        <f t="shared" si="15"/>
        <v>4.255513712819534</v>
      </c>
      <c r="N204">
        <v>0.86784</v>
      </c>
      <c r="O204">
        <v>0.34357</v>
      </c>
    </row>
    <row r="205" spans="2:15" ht="14.25">
      <c r="B205">
        <v>2016</v>
      </c>
      <c r="C205">
        <v>58.86</v>
      </c>
      <c r="D205">
        <v>12.81</v>
      </c>
      <c r="E205">
        <v>118.74</v>
      </c>
      <c r="F205">
        <v>11448</v>
      </c>
      <c r="G205" s="2">
        <f t="shared" si="12"/>
        <v>4.05872962075172</v>
      </c>
      <c r="H205">
        <f>H204-1</f>
        <v>31</v>
      </c>
      <c r="I205">
        <v>4118</v>
      </c>
      <c r="J205" s="2">
        <f t="shared" si="13"/>
        <v>35.97134870719776</v>
      </c>
      <c r="K205">
        <v>18603</v>
      </c>
      <c r="L205" s="2">
        <f t="shared" si="14"/>
        <v>1.625</v>
      </c>
      <c r="M205">
        <f t="shared" si="15"/>
        <v>4.269582986066613</v>
      </c>
      <c r="N205">
        <v>1.04993</v>
      </c>
      <c r="O205">
        <v>0.47982</v>
      </c>
    </row>
    <row r="206" spans="2:15" ht="14.25">
      <c r="B206">
        <v>2015</v>
      </c>
      <c r="C206">
        <v>109.49</v>
      </c>
      <c r="D206">
        <v>32.19</v>
      </c>
      <c r="E206">
        <v>68.6</v>
      </c>
      <c r="F206">
        <v>9441</v>
      </c>
      <c r="G206" s="2">
        <f t="shared" si="12"/>
        <v>3.9750179976328828</v>
      </c>
      <c r="H206">
        <f>H205-1</f>
        <v>30</v>
      </c>
      <c r="I206">
        <v>3953</v>
      </c>
      <c r="J206" s="2">
        <f t="shared" si="13"/>
        <v>41.870564558839106</v>
      </c>
      <c r="K206">
        <v>19233</v>
      </c>
      <c r="L206" s="2">
        <f t="shared" si="14"/>
        <v>2.0371782650142993</v>
      </c>
      <c r="M206">
        <f t="shared" si="15"/>
        <v>4.284047031603395</v>
      </c>
      <c r="N206">
        <v>2.07887</v>
      </c>
      <c r="O206">
        <v>1.74476</v>
      </c>
    </row>
    <row r="207" spans="2:15" ht="14.25">
      <c r="B207">
        <v>2014</v>
      </c>
      <c r="C207">
        <v>57.91</v>
      </c>
      <c r="D207">
        <v>11.26</v>
      </c>
      <c r="E207">
        <v>38.86</v>
      </c>
      <c r="F207">
        <v>7080</v>
      </c>
      <c r="G207" s="2">
        <f t="shared" si="12"/>
        <v>3.850033257689769</v>
      </c>
      <c r="H207">
        <f>H206-1</f>
        <v>29</v>
      </c>
      <c r="I207">
        <v>1334</v>
      </c>
      <c r="J207" s="2">
        <f t="shared" si="13"/>
        <v>18.84180790960452</v>
      </c>
      <c r="K207">
        <v>13621</v>
      </c>
      <c r="L207" s="2">
        <f t="shared" si="14"/>
        <v>1.9238700564971751</v>
      </c>
      <c r="M207">
        <f t="shared" si="15"/>
        <v>4.134208992932083</v>
      </c>
      <c r="N207">
        <v>0.90774</v>
      </c>
      <c r="O207">
        <v>0.06769</v>
      </c>
    </row>
    <row r="208" spans="1:15" ht="14.25">
      <c r="A208">
        <v>46</v>
      </c>
      <c r="B208">
        <v>2018</v>
      </c>
      <c r="C208">
        <v>31.26</v>
      </c>
      <c r="D208">
        <v>13.77</v>
      </c>
      <c r="E208">
        <v>51.02</v>
      </c>
      <c r="F208">
        <v>7812</v>
      </c>
      <c r="G208" s="2">
        <f t="shared" si="12"/>
        <v>3.892762234615817</v>
      </c>
      <c r="H208">
        <v>26</v>
      </c>
      <c r="I208">
        <v>1845</v>
      </c>
      <c r="J208" s="2">
        <f t="shared" si="13"/>
        <v>23.617511520737327</v>
      </c>
      <c r="K208">
        <v>28201</v>
      </c>
      <c r="L208" s="2">
        <f t="shared" si="14"/>
        <v>3.6099590373783923</v>
      </c>
      <c r="M208">
        <f t="shared" si="15"/>
        <v>4.450264508559852</v>
      </c>
      <c r="N208">
        <v>0.02622</v>
      </c>
      <c r="O208">
        <v>0.12392</v>
      </c>
    </row>
    <row r="209" spans="2:15" ht="14.25">
      <c r="B209">
        <v>2017</v>
      </c>
      <c r="C209">
        <v>16.93</v>
      </c>
      <c r="D209">
        <v>7.59</v>
      </c>
      <c r="E209">
        <v>50.96</v>
      </c>
      <c r="F209">
        <v>6654</v>
      </c>
      <c r="G209" s="2">
        <f t="shared" si="12"/>
        <v>3.8230827965328036</v>
      </c>
      <c r="H209">
        <f>H208-1</f>
        <v>25</v>
      </c>
      <c r="I209">
        <v>2175</v>
      </c>
      <c r="J209" s="2">
        <f t="shared" si="13"/>
        <v>32.687105500450855</v>
      </c>
      <c r="K209">
        <v>25085</v>
      </c>
      <c r="L209" s="2">
        <f t="shared" si="14"/>
        <v>3.769912834385332</v>
      </c>
      <c r="M209">
        <f t="shared" si="15"/>
        <v>4.39941410536377</v>
      </c>
      <c r="N209">
        <v>-0.37926</v>
      </c>
      <c r="O209">
        <v>-0.3795</v>
      </c>
    </row>
    <row r="210" spans="2:15" ht="14.25">
      <c r="B210">
        <v>2016</v>
      </c>
      <c r="C210">
        <v>2.58</v>
      </c>
      <c r="D210">
        <v>0.71</v>
      </c>
      <c r="E210">
        <v>192.97</v>
      </c>
      <c r="F210">
        <v>9247</v>
      </c>
      <c r="G210" s="2">
        <f t="shared" si="12"/>
        <v>3.966000857628784</v>
      </c>
      <c r="H210">
        <f>H209-1</f>
        <v>24</v>
      </c>
      <c r="I210">
        <v>1995</v>
      </c>
      <c r="J210" s="2">
        <f t="shared" si="13"/>
        <v>21.57456472369417</v>
      </c>
      <c r="K210">
        <v>20072</v>
      </c>
      <c r="L210" s="2">
        <f t="shared" si="14"/>
        <v>2.1706499405212503</v>
      </c>
      <c r="M210">
        <f t="shared" si="15"/>
        <v>4.302590648306554</v>
      </c>
      <c r="N210">
        <v>-0.25564</v>
      </c>
      <c r="O210">
        <v>-0.32707</v>
      </c>
    </row>
    <row r="211" spans="2:15" ht="14.25">
      <c r="B211">
        <v>2015</v>
      </c>
      <c r="C211">
        <v>20.87</v>
      </c>
      <c r="D211">
        <v>12.13</v>
      </c>
      <c r="E211">
        <v>21.95</v>
      </c>
      <c r="F211">
        <v>4443</v>
      </c>
      <c r="G211" s="2">
        <f t="shared" si="12"/>
        <v>3.6476763132408707</v>
      </c>
      <c r="H211">
        <f>H210-1</f>
        <v>23</v>
      </c>
      <c r="I211">
        <v>1556</v>
      </c>
      <c r="J211" s="2">
        <f t="shared" si="13"/>
        <v>35.02138194913347</v>
      </c>
      <c r="K211">
        <v>16752</v>
      </c>
      <c r="L211" s="2">
        <f t="shared" si="14"/>
        <v>3.770425388251182</v>
      </c>
      <c r="M211">
        <f t="shared" si="15"/>
        <v>4.224066664334767</v>
      </c>
      <c r="N211">
        <v>-0.39161</v>
      </c>
      <c r="O211">
        <v>-0.2188</v>
      </c>
    </row>
    <row r="212" spans="2:15" ht="14.25">
      <c r="B212">
        <v>2014</v>
      </c>
      <c r="C212">
        <v>17.19</v>
      </c>
      <c r="D212">
        <v>9.68</v>
      </c>
      <c r="E212">
        <v>23.84</v>
      </c>
      <c r="F212">
        <v>3822</v>
      </c>
      <c r="G212" s="2">
        <f t="shared" si="12"/>
        <v>3.582290682718994</v>
      </c>
      <c r="H212">
        <f>H211-1</f>
        <v>22</v>
      </c>
      <c r="I212">
        <v>1571</v>
      </c>
      <c r="J212" s="2">
        <f t="shared" si="13"/>
        <v>41.104133961276816</v>
      </c>
      <c r="K212">
        <v>17509</v>
      </c>
      <c r="L212" s="2">
        <f t="shared" si="14"/>
        <v>4.581109366823653</v>
      </c>
      <c r="M212">
        <f t="shared" si="15"/>
        <v>4.243261342720585</v>
      </c>
      <c r="N212">
        <v>-0.72741</v>
      </c>
      <c r="O212">
        <v>-0.59719</v>
      </c>
    </row>
    <row r="213" spans="1:15" ht="14.25">
      <c r="A213">
        <v>47</v>
      </c>
      <c r="B213">
        <v>2018</v>
      </c>
      <c r="C213">
        <v>31.22</v>
      </c>
      <c r="D213">
        <v>15.36</v>
      </c>
      <c r="E213">
        <v>2.08</v>
      </c>
      <c r="F213">
        <v>4856</v>
      </c>
      <c r="G213" s="2">
        <f t="shared" si="12"/>
        <v>3.686278678067201</v>
      </c>
      <c r="H213">
        <v>16</v>
      </c>
      <c r="I213">
        <v>426</v>
      </c>
      <c r="J213" s="2">
        <f t="shared" si="13"/>
        <v>8.772652388797365</v>
      </c>
      <c r="K213">
        <v>14222</v>
      </c>
      <c r="L213" s="2">
        <f t="shared" si="14"/>
        <v>2.9287479406919275</v>
      </c>
      <c r="M213">
        <f t="shared" si="15"/>
        <v>4.152960674304249</v>
      </c>
      <c r="N213">
        <v>0.06658</v>
      </c>
      <c r="O213">
        <v>0.08263</v>
      </c>
    </row>
    <row r="214" spans="2:15" ht="14.25">
      <c r="B214">
        <v>2017</v>
      </c>
      <c r="C214">
        <v>39.57</v>
      </c>
      <c r="D214">
        <v>14.62</v>
      </c>
      <c r="E214">
        <v>16.59</v>
      </c>
      <c r="F214">
        <v>4956</v>
      </c>
      <c r="G214" s="2">
        <f t="shared" si="12"/>
        <v>3.695131297704026</v>
      </c>
      <c r="H214">
        <f>H213-1</f>
        <v>15</v>
      </c>
      <c r="I214">
        <v>390</v>
      </c>
      <c r="J214" s="2">
        <f t="shared" si="13"/>
        <v>7.8692493946731235</v>
      </c>
      <c r="K214">
        <v>12656</v>
      </c>
      <c r="L214" s="2">
        <f t="shared" si="14"/>
        <v>2.553672316384181</v>
      </c>
      <c r="M214">
        <f t="shared" si="15"/>
        <v>4.102296466153601</v>
      </c>
      <c r="N214">
        <v>0.32977</v>
      </c>
      <c r="O214">
        <v>0.10174</v>
      </c>
    </row>
    <row r="215" spans="2:15" ht="14.25">
      <c r="B215">
        <v>2016</v>
      </c>
      <c r="C215">
        <v>19.16</v>
      </c>
      <c r="D215">
        <v>10.48</v>
      </c>
      <c r="E215">
        <v>10.06</v>
      </c>
      <c r="F215">
        <v>5592</v>
      </c>
      <c r="G215" s="2">
        <f t="shared" si="12"/>
        <v>3.747567162737625</v>
      </c>
      <c r="H215">
        <f>H214-1</f>
        <v>14</v>
      </c>
      <c r="I215">
        <v>311</v>
      </c>
      <c r="J215" s="2">
        <f t="shared" si="13"/>
        <v>5.561516452074392</v>
      </c>
      <c r="K215">
        <v>10300</v>
      </c>
      <c r="L215" s="2">
        <f t="shared" si="14"/>
        <v>1.841917024320458</v>
      </c>
      <c r="M215">
        <f t="shared" si="15"/>
        <v>4.012837224705172</v>
      </c>
      <c r="N215">
        <v>-0.00926</v>
      </c>
      <c r="O215">
        <v>-0.155</v>
      </c>
    </row>
    <row r="216" spans="2:15" ht="14.25">
      <c r="B216">
        <v>2015</v>
      </c>
      <c r="C216">
        <v>27.12</v>
      </c>
      <c r="D216">
        <v>10.9</v>
      </c>
      <c r="E216">
        <v>86.13</v>
      </c>
      <c r="F216">
        <v>6254</v>
      </c>
      <c r="G216" s="2">
        <f t="shared" si="12"/>
        <v>3.7961578769069146</v>
      </c>
      <c r="H216">
        <f>H215-1</f>
        <v>13</v>
      </c>
      <c r="I216">
        <v>2412</v>
      </c>
      <c r="J216" s="2">
        <f t="shared" si="13"/>
        <v>38.56731691717301</v>
      </c>
      <c r="K216">
        <v>10688</v>
      </c>
      <c r="L216" s="2">
        <f t="shared" si="14"/>
        <v>1.7089862488007674</v>
      </c>
      <c r="M216">
        <f t="shared" si="15"/>
        <v>4.028896445131471</v>
      </c>
      <c r="N216">
        <v>0.1729</v>
      </c>
      <c r="O216">
        <v>0.09957</v>
      </c>
    </row>
    <row r="217" spans="2:15" ht="14.25">
      <c r="B217">
        <v>2014</v>
      </c>
      <c r="C217">
        <v>20.01</v>
      </c>
      <c r="D217">
        <v>8.96</v>
      </c>
      <c r="E217">
        <v>32.89</v>
      </c>
      <c r="F217">
        <v>4446</v>
      </c>
      <c r="G217" s="2">
        <f t="shared" si="12"/>
        <v>3.647969458362972</v>
      </c>
      <c r="H217">
        <f>H216-1</f>
        <v>12</v>
      </c>
      <c r="I217">
        <v>752</v>
      </c>
      <c r="J217" s="2">
        <f t="shared" si="13"/>
        <v>16.91408007197481</v>
      </c>
      <c r="K217">
        <v>8211</v>
      </c>
      <c r="L217" s="2">
        <f t="shared" si="14"/>
        <v>1.8468286099865048</v>
      </c>
      <c r="M217">
        <f t="shared" si="15"/>
        <v>3.9143960521297863</v>
      </c>
      <c r="N217">
        <v>-0.05108</v>
      </c>
      <c r="O217">
        <v>-0.26649</v>
      </c>
    </row>
    <row r="218" spans="1:15" ht="14.25">
      <c r="A218">
        <v>48</v>
      </c>
      <c r="B218">
        <v>2018</v>
      </c>
      <c r="C218">
        <v>31.12</v>
      </c>
      <c r="D218">
        <v>28.91</v>
      </c>
      <c r="E218">
        <v>0.16</v>
      </c>
      <c r="F218">
        <v>5538</v>
      </c>
      <c r="G218" s="2">
        <f t="shared" si="12"/>
        <v>3.743352951409556</v>
      </c>
      <c r="H218">
        <v>20</v>
      </c>
      <c r="I218">
        <v>332</v>
      </c>
      <c r="J218" s="2">
        <f t="shared" si="13"/>
        <v>5.994944023113037</v>
      </c>
      <c r="K218">
        <v>5720</v>
      </c>
      <c r="L218" s="2">
        <f t="shared" si="14"/>
        <v>1.0328638497652582</v>
      </c>
      <c r="M218">
        <f t="shared" si="15"/>
        <v>3.7573960287930244</v>
      </c>
      <c r="N218">
        <v>0.23524</v>
      </c>
      <c r="O218">
        <v>1.01729</v>
      </c>
    </row>
    <row r="219" spans="2:15" ht="14.25">
      <c r="B219">
        <v>2017</v>
      </c>
      <c r="C219">
        <v>29.64</v>
      </c>
      <c r="D219">
        <v>26.41</v>
      </c>
      <c r="E219">
        <v>0.03</v>
      </c>
      <c r="F219">
        <v>6842</v>
      </c>
      <c r="G219" s="2">
        <f t="shared" si="12"/>
        <v>3.8351830698490437</v>
      </c>
      <c r="H219">
        <f>H218-1</f>
        <v>19</v>
      </c>
      <c r="I219">
        <v>325</v>
      </c>
      <c r="J219" s="2">
        <f t="shared" si="13"/>
        <v>4.750073078047355</v>
      </c>
      <c r="K219">
        <v>6241</v>
      </c>
      <c r="L219" s="2">
        <f t="shared" si="14"/>
        <v>0.9121601870798012</v>
      </c>
      <c r="M219">
        <f t="shared" si="15"/>
        <v>3.7952541825808828</v>
      </c>
      <c r="N219">
        <v>0.2192</v>
      </c>
      <c r="O219">
        <v>0.84017</v>
      </c>
    </row>
    <row r="220" spans="2:15" ht="14.25">
      <c r="B220">
        <v>2016</v>
      </c>
      <c r="C220">
        <v>26.35</v>
      </c>
      <c r="D220">
        <v>22.77</v>
      </c>
      <c r="E220">
        <v>1.02</v>
      </c>
      <c r="F220">
        <v>6117</v>
      </c>
      <c r="G220" s="2">
        <f t="shared" si="12"/>
        <v>3.7865384804978026</v>
      </c>
      <c r="H220">
        <f>H219-1</f>
        <v>18</v>
      </c>
      <c r="I220">
        <v>371</v>
      </c>
      <c r="J220" s="2">
        <f t="shared" si="13"/>
        <v>6.065064574137649</v>
      </c>
      <c r="K220">
        <v>6157</v>
      </c>
      <c r="L220" s="2">
        <f t="shared" si="14"/>
        <v>1.0065391531796632</v>
      </c>
      <c r="M220">
        <f t="shared" si="15"/>
        <v>3.7893691535914815</v>
      </c>
      <c r="N220">
        <v>0.14149</v>
      </c>
      <c r="O220">
        <v>0.59184</v>
      </c>
    </row>
    <row r="221" spans="2:15" ht="14.25">
      <c r="B221">
        <v>2015</v>
      </c>
      <c r="C221">
        <v>18.07</v>
      </c>
      <c r="D221">
        <v>16.37</v>
      </c>
      <c r="E221">
        <v>0.15</v>
      </c>
      <c r="F221">
        <v>6574</v>
      </c>
      <c r="G221" s="2">
        <f t="shared" si="12"/>
        <v>3.8178296997456056</v>
      </c>
      <c r="H221">
        <f>H220-1</f>
        <v>17</v>
      </c>
      <c r="I221">
        <v>276</v>
      </c>
      <c r="J221" s="2">
        <f t="shared" si="13"/>
        <v>4.198357164587771</v>
      </c>
      <c r="K221">
        <v>5674</v>
      </c>
      <c r="L221" s="2">
        <f t="shared" si="14"/>
        <v>0.8630970489808336</v>
      </c>
      <c r="M221">
        <f t="shared" si="15"/>
        <v>3.7538893314598334</v>
      </c>
      <c r="N221">
        <v>-0.06324</v>
      </c>
      <c r="O221">
        <v>0.07883</v>
      </c>
    </row>
    <row r="222" spans="2:15" ht="14.25">
      <c r="B222">
        <v>2014</v>
      </c>
      <c r="C222">
        <v>10.38</v>
      </c>
      <c r="D222">
        <v>8.76</v>
      </c>
      <c r="E222">
        <v>4.2</v>
      </c>
      <c r="F222">
        <v>7000</v>
      </c>
      <c r="G222" s="2">
        <f t="shared" si="12"/>
        <v>3.845098040014257</v>
      </c>
      <c r="H222">
        <f>H221-1</f>
        <v>16</v>
      </c>
      <c r="I222">
        <v>513</v>
      </c>
      <c r="J222" s="2">
        <f t="shared" si="13"/>
        <v>7.328571428571429</v>
      </c>
      <c r="K222">
        <v>4995</v>
      </c>
      <c r="L222" s="2">
        <f t="shared" si="14"/>
        <v>0.7135714285714285</v>
      </c>
      <c r="M222">
        <f t="shared" si="15"/>
        <v>3.698535492562001</v>
      </c>
      <c r="N222">
        <v>-0.28302</v>
      </c>
      <c r="O222">
        <v>-0.534</v>
      </c>
    </row>
    <row r="223" spans="1:15" ht="14.25">
      <c r="A223">
        <v>49</v>
      </c>
      <c r="B223">
        <v>2018</v>
      </c>
      <c r="C223">
        <v>30.89</v>
      </c>
      <c r="D223">
        <v>10.49</v>
      </c>
      <c r="E223">
        <v>111.12</v>
      </c>
      <c r="F223">
        <v>16139</v>
      </c>
      <c r="G223" s="2">
        <f t="shared" si="12"/>
        <v>4.207876621591972</v>
      </c>
      <c r="H223">
        <v>18</v>
      </c>
      <c r="I223">
        <v>8712</v>
      </c>
      <c r="J223" s="2">
        <f t="shared" si="13"/>
        <v>53.981039717454614</v>
      </c>
      <c r="K223">
        <v>31307</v>
      </c>
      <c r="L223" s="2">
        <f t="shared" si="14"/>
        <v>1.939835181857612</v>
      </c>
      <c r="M223">
        <f t="shared" si="15"/>
        <v>4.495641453248718</v>
      </c>
      <c r="N223">
        <v>0.43071</v>
      </c>
      <c r="O223">
        <v>0.41986</v>
      </c>
    </row>
    <row r="224" spans="2:15" ht="14.25">
      <c r="B224">
        <v>2017</v>
      </c>
      <c r="C224">
        <v>34.29</v>
      </c>
      <c r="D224">
        <v>10.97</v>
      </c>
      <c r="E224">
        <v>104.61</v>
      </c>
      <c r="F224">
        <v>13133</v>
      </c>
      <c r="G224" s="2">
        <f t="shared" si="12"/>
        <v>4.118363944263441</v>
      </c>
      <c r="H224">
        <f>H223-1</f>
        <v>17</v>
      </c>
      <c r="I224">
        <v>6930</v>
      </c>
      <c r="J224" s="2">
        <f t="shared" si="13"/>
        <v>52.767836747125564</v>
      </c>
      <c r="K224">
        <v>27890</v>
      </c>
      <c r="L224" s="2">
        <f t="shared" si="14"/>
        <v>2.123657960861951</v>
      </c>
      <c r="M224">
        <f t="shared" si="15"/>
        <v>4.44544851426605</v>
      </c>
      <c r="N224">
        <v>0.4421</v>
      </c>
      <c r="O224">
        <v>0.38032</v>
      </c>
    </row>
    <row r="225" spans="2:15" ht="14.25">
      <c r="B225">
        <v>2016</v>
      </c>
      <c r="C225">
        <v>54.98</v>
      </c>
      <c r="D225">
        <v>21.16</v>
      </c>
      <c r="E225">
        <v>54.58</v>
      </c>
      <c r="F225">
        <v>9954</v>
      </c>
      <c r="G225" s="2">
        <f t="shared" si="12"/>
        <v>3.9979976364080043</v>
      </c>
      <c r="H225">
        <f>H224-1</f>
        <v>16</v>
      </c>
      <c r="I225">
        <v>4652</v>
      </c>
      <c r="J225" s="2">
        <f t="shared" si="13"/>
        <v>46.7349809121961</v>
      </c>
      <c r="K225">
        <v>25136</v>
      </c>
      <c r="L225" s="2">
        <f t="shared" si="14"/>
        <v>2.525215993570424</v>
      </c>
      <c r="M225">
        <f t="shared" si="15"/>
        <v>4.400296167695898</v>
      </c>
      <c r="N225">
        <v>0.77805</v>
      </c>
      <c r="O225">
        <v>0.90471</v>
      </c>
    </row>
    <row r="226" spans="2:15" ht="14.25">
      <c r="B226">
        <v>2015</v>
      </c>
      <c r="C226">
        <v>62.55</v>
      </c>
      <c r="D226">
        <v>19.57</v>
      </c>
      <c r="E226">
        <v>101.61</v>
      </c>
      <c r="F226">
        <v>8956</v>
      </c>
      <c r="G226" s="2">
        <f t="shared" si="12"/>
        <v>3.9521140849069925</v>
      </c>
      <c r="H226">
        <f>H225-1</f>
        <v>15</v>
      </c>
      <c r="I226">
        <v>4098</v>
      </c>
      <c r="J226" s="2">
        <f t="shared" si="13"/>
        <v>45.757034390352835</v>
      </c>
      <c r="K226">
        <v>24595</v>
      </c>
      <c r="L226" s="2">
        <f t="shared" si="14"/>
        <v>2.746203662349263</v>
      </c>
      <c r="M226">
        <f t="shared" si="15"/>
        <v>4.39084682689535</v>
      </c>
      <c r="N226">
        <v>0.9003</v>
      </c>
      <c r="O226">
        <v>0.82625</v>
      </c>
    </row>
    <row r="227" spans="2:15" ht="14.25">
      <c r="B227">
        <v>2014</v>
      </c>
      <c r="C227">
        <v>58.66</v>
      </c>
      <c r="D227">
        <v>12.37</v>
      </c>
      <c r="E227">
        <v>188.9</v>
      </c>
      <c r="F227">
        <v>7548</v>
      </c>
      <c r="G227" s="2">
        <f t="shared" si="12"/>
        <v>3.8778318914928938</v>
      </c>
      <c r="H227">
        <f>H226-1</f>
        <v>14</v>
      </c>
      <c r="I227">
        <v>2921</v>
      </c>
      <c r="J227" s="2">
        <f t="shared" si="13"/>
        <v>38.69899311075782</v>
      </c>
      <c r="K227">
        <v>20980</v>
      </c>
      <c r="L227" s="2">
        <f t="shared" si="14"/>
        <v>2.7795442501324854</v>
      </c>
      <c r="M227">
        <f t="shared" si="15"/>
        <v>4.321805483857539</v>
      </c>
      <c r="N227">
        <v>0.80863</v>
      </c>
      <c r="O227">
        <v>0.41241</v>
      </c>
    </row>
    <row r="228" spans="1:15" ht="14.25">
      <c r="A228">
        <v>50</v>
      </c>
      <c r="B228">
        <v>2018</v>
      </c>
      <c r="C228">
        <v>30.75</v>
      </c>
      <c r="D228">
        <v>12.29</v>
      </c>
      <c r="E228">
        <v>55.22</v>
      </c>
      <c r="F228">
        <v>5358</v>
      </c>
      <c r="G228" s="2">
        <f t="shared" si="12"/>
        <v>3.7290027092721902</v>
      </c>
      <c r="H228">
        <v>17</v>
      </c>
      <c r="I228">
        <v>1859</v>
      </c>
      <c r="J228" s="2">
        <f t="shared" si="13"/>
        <v>34.69578200821202</v>
      </c>
      <c r="K228">
        <v>10052</v>
      </c>
      <c r="L228" s="2">
        <f t="shared" si="14"/>
        <v>1.8760731616274728</v>
      </c>
      <c r="M228">
        <f t="shared" si="15"/>
        <v>4.002252479920538</v>
      </c>
      <c r="N228">
        <v>0.21299</v>
      </c>
      <c r="O228">
        <v>0.10485</v>
      </c>
    </row>
    <row r="229" spans="2:15" ht="14.25">
      <c r="B229">
        <v>2017</v>
      </c>
      <c r="C229">
        <v>27.27</v>
      </c>
      <c r="D229">
        <v>9.49</v>
      </c>
      <c r="E229">
        <v>59.9</v>
      </c>
      <c r="F229">
        <v>4901</v>
      </c>
      <c r="G229" s="2">
        <f t="shared" si="12"/>
        <v>3.6902847025126295</v>
      </c>
      <c r="H229">
        <f>H228-1</f>
        <v>16</v>
      </c>
      <c r="I229">
        <v>1885</v>
      </c>
      <c r="J229" s="2">
        <f t="shared" si="13"/>
        <v>38.46153846153847</v>
      </c>
      <c r="K229">
        <v>10292</v>
      </c>
      <c r="L229" s="2">
        <f t="shared" si="14"/>
        <v>2.099979596000816</v>
      </c>
      <c r="M229">
        <f t="shared" si="15"/>
        <v>4.012499777538309</v>
      </c>
      <c r="N229">
        <v>0.0894</v>
      </c>
      <c r="O229">
        <v>-0.10627</v>
      </c>
    </row>
    <row r="230" spans="2:15" ht="14.25">
      <c r="B230">
        <v>2016</v>
      </c>
      <c r="C230">
        <v>16.35</v>
      </c>
      <c r="D230">
        <v>6.06</v>
      </c>
      <c r="E230">
        <v>50.23</v>
      </c>
      <c r="F230">
        <v>4322</v>
      </c>
      <c r="G230" s="2">
        <f t="shared" si="12"/>
        <v>3.6356847625472226</v>
      </c>
      <c r="H230">
        <f>H229-1</f>
        <v>15</v>
      </c>
      <c r="I230">
        <v>1374</v>
      </c>
      <c r="J230" s="2">
        <f t="shared" si="13"/>
        <v>31.79083757519667</v>
      </c>
      <c r="K230">
        <v>10034</v>
      </c>
      <c r="L230" s="2">
        <f t="shared" si="14"/>
        <v>2.3216103655714946</v>
      </c>
      <c r="M230">
        <f t="shared" si="15"/>
        <v>4.001474096691733</v>
      </c>
      <c r="N230">
        <v>-0.20298</v>
      </c>
      <c r="O230">
        <v>-0.42703</v>
      </c>
    </row>
    <row r="231" spans="2:15" ht="14.25">
      <c r="B231">
        <v>2015</v>
      </c>
      <c r="C231">
        <v>29.51</v>
      </c>
      <c r="D231">
        <v>11.79</v>
      </c>
      <c r="E231">
        <v>49.53</v>
      </c>
      <c r="F231">
        <v>3746</v>
      </c>
      <c r="G231" s="2">
        <f t="shared" si="12"/>
        <v>3.5735677730392186</v>
      </c>
      <c r="H231">
        <f>H230-1</f>
        <v>14</v>
      </c>
      <c r="I231">
        <v>1330</v>
      </c>
      <c r="J231" s="2">
        <f t="shared" si="13"/>
        <v>35.50453817405233</v>
      </c>
      <c r="K231">
        <v>8789</v>
      </c>
      <c r="L231" s="2">
        <f t="shared" si="14"/>
        <v>2.3462359850507206</v>
      </c>
      <c r="M231">
        <f t="shared" si="15"/>
        <v>3.9439394644722165</v>
      </c>
      <c r="N231">
        <v>0.04881</v>
      </c>
      <c r="O231">
        <v>-0.05317</v>
      </c>
    </row>
    <row r="232" spans="2:15" ht="14.25">
      <c r="B232">
        <v>2014</v>
      </c>
      <c r="C232">
        <v>28.8</v>
      </c>
      <c r="D232">
        <v>10.4</v>
      </c>
      <c r="E232">
        <v>54.57</v>
      </c>
      <c r="F232">
        <v>3181</v>
      </c>
      <c r="G232" s="2">
        <f t="shared" si="12"/>
        <v>3.502563669107363</v>
      </c>
      <c r="H232">
        <f>H231-1</f>
        <v>13</v>
      </c>
      <c r="I232">
        <v>1210</v>
      </c>
      <c r="J232" s="2">
        <f t="shared" si="13"/>
        <v>38.03835271927067</v>
      </c>
      <c r="K232">
        <v>7095</v>
      </c>
      <c r="L232" s="2">
        <f t="shared" si="14"/>
        <v>2.2304306821754167</v>
      </c>
      <c r="M232">
        <f t="shared" si="15"/>
        <v>3.850952399793493</v>
      </c>
      <c r="N232">
        <v>0.01153</v>
      </c>
      <c r="O232">
        <v>-0.17896</v>
      </c>
    </row>
    <row r="233" spans="1:15" ht="14.25">
      <c r="A233">
        <v>51</v>
      </c>
      <c r="B233">
        <v>2018</v>
      </c>
      <c r="C233">
        <v>30.14</v>
      </c>
      <c r="D233">
        <v>27.82</v>
      </c>
      <c r="E233">
        <v>1.66</v>
      </c>
      <c r="F233">
        <v>4414</v>
      </c>
      <c r="G233" s="2">
        <f t="shared" si="12"/>
        <v>3.644832328825636</v>
      </c>
      <c r="H233">
        <v>17</v>
      </c>
      <c r="I233">
        <v>391</v>
      </c>
      <c r="J233" s="2">
        <f t="shared" si="13"/>
        <v>8.85817852288174</v>
      </c>
      <c r="K233">
        <v>5746</v>
      </c>
      <c r="L233" s="2">
        <f t="shared" si="14"/>
        <v>1.3017671046669688</v>
      </c>
      <c r="M233">
        <f t="shared" si="15"/>
        <v>3.759365621655929</v>
      </c>
      <c r="N233">
        <v>0.19024</v>
      </c>
      <c r="O233">
        <v>0.95808</v>
      </c>
    </row>
    <row r="234" spans="2:15" ht="14.25">
      <c r="B234">
        <v>2017</v>
      </c>
      <c r="C234">
        <v>36.22</v>
      </c>
      <c r="D234">
        <v>32.8</v>
      </c>
      <c r="E234">
        <v>2.02</v>
      </c>
      <c r="F234">
        <v>3418</v>
      </c>
      <c r="G234" s="2">
        <f t="shared" si="12"/>
        <v>3.533772058384718</v>
      </c>
      <c r="H234">
        <f>H233-1</f>
        <v>16</v>
      </c>
      <c r="I234">
        <v>414</v>
      </c>
      <c r="J234" s="2">
        <f t="shared" si="13"/>
        <v>12.112346401404329</v>
      </c>
      <c r="K234">
        <v>5141</v>
      </c>
      <c r="L234" s="2">
        <f t="shared" si="14"/>
        <v>1.5040959625511996</v>
      </c>
      <c r="M234">
        <f t="shared" si="15"/>
        <v>3.711047603867034</v>
      </c>
      <c r="N234">
        <v>0.27234</v>
      </c>
      <c r="O234">
        <v>1.28529</v>
      </c>
    </row>
    <row r="235" spans="2:15" ht="14.25">
      <c r="B235">
        <v>2016</v>
      </c>
      <c r="C235">
        <v>33.92</v>
      </c>
      <c r="D235">
        <v>30.06</v>
      </c>
      <c r="E235">
        <v>2.78</v>
      </c>
      <c r="F235">
        <v>2322</v>
      </c>
      <c r="G235" s="2">
        <f t="shared" si="12"/>
        <v>3.365862215402555</v>
      </c>
      <c r="H235">
        <f>H234-1</f>
        <v>15</v>
      </c>
      <c r="I235">
        <v>442</v>
      </c>
      <c r="J235" s="2">
        <f t="shared" si="13"/>
        <v>19.035314384151594</v>
      </c>
      <c r="K235">
        <v>4335</v>
      </c>
      <c r="L235" s="2">
        <f t="shared" si="14"/>
        <v>1.8669250645994833</v>
      </c>
      <c r="M235">
        <f t="shared" si="15"/>
        <v>3.636989101812229</v>
      </c>
      <c r="N235">
        <v>0.114</v>
      </c>
      <c r="O235">
        <v>1.02207</v>
      </c>
    </row>
    <row r="236" spans="2:15" ht="14.25">
      <c r="B236">
        <v>2015</v>
      </c>
      <c r="C236">
        <v>25.56</v>
      </c>
      <c r="D236">
        <v>23.54</v>
      </c>
      <c r="E236">
        <v>4.09</v>
      </c>
      <c r="F236">
        <v>1631</v>
      </c>
      <c r="G236" s="2">
        <f t="shared" si="12"/>
        <v>3.212453961040276</v>
      </c>
      <c r="H236">
        <f>H235-1</f>
        <v>14</v>
      </c>
      <c r="I236">
        <v>475</v>
      </c>
      <c r="J236" s="2">
        <f t="shared" si="13"/>
        <v>29.123237277743712</v>
      </c>
      <c r="K236">
        <v>3878</v>
      </c>
      <c r="L236" s="2">
        <f t="shared" si="14"/>
        <v>2.3776824034334765</v>
      </c>
      <c r="M236">
        <f t="shared" si="15"/>
        <v>3.5886078047426864</v>
      </c>
      <c r="N236">
        <v>-0.22156</v>
      </c>
      <c r="O236">
        <v>0.46329</v>
      </c>
    </row>
    <row r="237" spans="2:15" ht="14.25">
      <c r="B237">
        <v>2014</v>
      </c>
      <c r="C237">
        <v>5.51</v>
      </c>
      <c r="D237">
        <v>4.91</v>
      </c>
      <c r="E237">
        <v>6.3</v>
      </c>
      <c r="F237">
        <v>1348</v>
      </c>
      <c r="G237" s="2">
        <f t="shared" si="12"/>
        <v>3.129689892199301</v>
      </c>
      <c r="H237">
        <f>H236-1</f>
        <v>13</v>
      </c>
      <c r="I237">
        <v>514</v>
      </c>
      <c r="J237" s="2">
        <f t="shared" si="13"/>
        <v>38.13056379821958</v>
      </c>
      <c r="K237">
        <v>3265</v>
      </c>
      <c r="L237" s="2">
        <f t="shared" si="14"/>
        <v>2.422106824925816</v>
      </c>
      <c r="M237">
        <f t="shared" si="15"/>
        <v>3.5138831856110926</v>
      </c>
      <c r="N237">
        <v>-0.72875</v>
      </c>
      <c r="O237">
        <v>-0.91273</v>
      </c>
    </row>
    <row r="238" spans="1:15" ht="14.25">
      <c r="A238">
        <v>52</v>
      </c>
      <c r="B238">
        <v>2018</v>
      </c>
      <c r="C238">
        <v>29.64</v>
      </c>
      <c r="D238">
        <v>20.28</v>
      </c>
      <c r="E238">
        <v>21.63</v>
      </c>
      <c r="F238">
        <v>11371</v>
      </c>
      <c r="G238" s="2">
        <f t="shared" si="12"/>
        <v>4.05579865953248</v>
      </c>
      <c r="H238">
        <v>28</v>
      </c>
      <c r="I238">
        <v>1884</v>
      </c>
      <c r="J238" s="2">
        <f t="shared" si="13"/>
        <v>16.568463635564154</v>
      </c>
      <c r="K238">
        <v>17324</v>
      </c>
      <c r="L238" s="2">
        <f t="shared" si="14"/>
        <v>1.523524755958139</v>
      </c>
      <c r="M238">
        <f t="shared" si="15"/>
        <v>4.238648175057805</v>
      </c>
      <c r="N238">
        <v>0.3944</v>
      </c>
      <c r="O238">
        <v>0.77973</v>
      </c>
    </row>
    <row r="239" spans="2:15" ht="14.25">
      <c r="B239">
        <v>2017</v>
      </c>
      <c r="C239">
        <v>29.06</v>
      </c>
      <c r="D239">
        <v>16.43</v>
      </c>
      <c r="E239">
        <v>37.98</v>
      </c>
      <c r="F239">
        <v>10391</v>
      </c>
      <c r="G239" s="2">
        <f aca="true" t="shared" si="16" ref="G239:G302">LOG(F239)</f>
        <v>4.016657344822202</v>
      </c>
      <c r="H239">
        <f>H238-1</f>
        <v>27</v>
      </c>
      <c r="I239">
        <v>1733</v>
      </c>
      <c r="J239" s="2">
        <f aca="true" t="shared" si="17" ref="J239:J302">I239/F239*100</f>
        <v>16.677894331633144</v>
      </c>
      <c r="K239">
        <v>14208</v>
      </c>
      <c r="L239" s="2">
        <f aca="true" t="shared" si="18" ref="L239:L302">K239/F239</f>
        <v>1.367337118660379</v>
      </c>
      <c r="M239">
        <f t="shared" si="15"/>
        <v>4.1525329484345255</v>
      </c>
      <c r="N239">
        <v>0.36346</v>
      </c>
      <c r="O239">
        <v>0.4848</v>
      </c>
    </row>
    <row r="240" spans="2:15" ht="14.25">
      <c r="B240">
        <v>2016</v>
      </c>
      <c r="C240">
        <v>22.63</v>
      </c>
      <c r="D240">
        <v>14.35</v>
      </c>
      <c r="E240">
        <v>11.97</v>
      </c>
      <c r="F240">
        <v>6821</v>
      </c>
      <c r="G240" s="2">
        <f t="shared" si="16"/>
        <v>3.833848049531148</v>
      </c>
      <c r="H240">
        <f>H239-1</f>
        <v>26</v>
      </c>
      <c r="I240">
        <v>2455</v>
      </c>
      <c r="J240" s="2">
        <f t="shared" si="17"/>
        <v>35.991790060108485</v>
      </c>
      <c r="K240">
        <v>13306</v>
      </c>
      <c r="L240" s="2">
        <f t="shared" si="18"/>
        <v>1.950740360650931</v>
      </c>
      <c r="M240">
        <f aca="true" t="shared" si="19" ref="M240:M303">LOG(K240)</f>
        <v>4.1240475191100305</v>
      </c>
      <c r="N240">
        <v>0.07523</v>
      </c>
      <c r="O240">
        <v>0.25281</v>
      </c>
    </row>
    <row r="241" spans="2:15" ht="14.25">
      <c r="B241">
        <v>2015</v>
      </c>
      <c r="C241">
        <v>23.78</v>
      </c>
      <c r="D241">
        <v>14.88</v>
      </c>
      <c r="E241">
        <v>12.79</v>
      </c>
      <c r="F241">
        <v>5679</v>
      </c>
      <c r="G241" s="2">
        <f t="shared" si="16"/>
        <v>3.754271868683459</v>
      </c>
      <c r="H241">
        <f>H240-1</f>
        <v>25</v>
      </c>
      <c r="I241">
        <v>1804</v>
      </c>
      <c r="J241" s="2">
        <f t="shared" si="17"/>
        <v>31.76615601338264</v>
      </c>
      <c r="K241">
        <v>11901</v>
      </c>
      <c r="L241" s="2">
        <f t="shared" si="18"/>
        <v>2.0956154252509243</v>
      </c>
      <c r="M241">
        <f t="shared" si="19"/>
        <v>4.075583455193813</v>
      </c>
      <c r="N241">
        <v>0.05251</v>
      </c>
      <c r="O241">
        <v>0.23262</v>
      </c>
    </row>
    <row r="242" spans="2:15" ht="14.25">
      <c r="B242">
        <v>2014</v>
      </c>
      <c r="C242">
        <v>16.09</v>
      </c>
      <c r="D242">
        <v>8.86</v>
      </c>
      <c r="E242">
        <v>23.31</v>
      </c>
      <c r="F242">
        <v>5183</v>
      </c>
      <c r="G242" s="2">
        <f t="shared" si="16"/>
        <v>3.7145812088395314</v>
      </c>
      <c r="H242">
        <f>H241-1</f>
        <v>24</v>
      </c>
      <c r="I242">
        <v>2088</v>
      </c>
      <c r="J242" s="2">
        <f t="shared" si="17"/>
        <v>40.28554890989774</v>
      </c>
      <c r="K242">
        <v>10428</v>
      </c>
      <c r="L242" s="2">
        <f t="shared" si="18"/>
        <v>2.0119621840632838</v>
      </c>
      <c r="M242">
        <f t="shared" si="19"/>
        <v>4.018201022496291</v>
      </c>
      <c r="N242">
        <v>-0.13899</v>
      </c>
      <c r="O242">
        <v>-0.18979</v>
      </c>
    </row>
    <row r="243" spans="1:15" ht="14.25">
      <c r="A243">
        <v>53</v>
      </c>
      <c r="B243">
        <v>2018</v>
      </c>
      <c r="C243">
        <v>29.45</v>
      </c>
      <c r="D243">
        <v>14.72</v>
      </c>
      <c r="E243">
        <v>31.28</v>
      </c>
      <c r="F243">
        <v>6142</v>
      </c>
      <c r="G243" s="2">
        <f t="shared" si="16"/>
        <v>3.78830981210705</v>
      </c>
      <c r="H243">
        <v>22</v>
      </c>
      <c r="I243">
        <v>2185</v>
      </c>
      <c r="J243" s="2">
        <f t="shared" si="17"/>
        <v>35.57473135786389</v>
      </c>
      <c r="K243">
        <v>13010</v>
      </c>
      <c r="L243" s="2">
        <f t="shared" si="18"/>
        <v>2.1182025398892868</v>
      </c>
      <c r="M243">
        <f t="shared" si="19"/>
        <v>4.114277296561586</v>
      </c>
      <c r="N243">
        <v>0.18744</v>
      </c>
      <c r="O243">
        <v>0.27938</v>
      </c>
    </row>
    <row r="244" spans="2:15" ht="14.25">
      <c r="B244">
        <v>2017</v>
      </c>
      <c r="C244">
        <v>21.59</v>
      </c>
      <c r="D244">
        <v>13.34</v>
      </c>
      <c r="E244">
        <v>22.82</v>
      </c>
      <c r="F244">
        <v>7220</v>
      </c>
      <c r="G244" s="2">
        <f t="shared" si="16"/>
        <v>3.858537197569639</v>
      </c>
      <c r="H244">
        <f>H243-1</f>
        <v>21</v>
      </c>
      <c r="I244">
        <v>1887</v>
      </c>
      <c r="J244" s="2">
        <f t="shared" si="17"/>
        <v>26.13573407202216</v>
      </c>
      <c r="K244">
        <v>11030</v>
      </c>
      <c r="L244" s="2">
        <f t="shared" si="18"/>
        <v>1.5277008310249307</v>
      </c>
      <c r="M244">
        <f t="shared" si="19"/>
        <v>4.042575512440191</v>
      </c>
      <c r="N244">
        <v>0.09614</v>
      </c>
      <c r="O244">
        <v>0.16648</v>
      </c>
    </row>
    <row r="245" spans="2:15" ht="14.25">
      <c r="B245">
        <v>2016</v>
      </c>
      <c r="C245">
        <v>19.16</v>
      </c>
      <c r="D245">
        <v>11.46</v>
      </c>
      <c r="E245">
        <v>28.49</v>
      </c>
      <c r="F245">
        <v>6292</v>
      </c>
      <c r="G245" s="2">
        <f t="shared" si="16"/>
        <v>3.7987887139512493</v>
      </c>
      <c r="H245">
        <f>H244-1</f>
        <v>20</v>
      </c>
      <c r="I245">
        <v>1757</v>
      </c>
      <c r="J245" s="2">
        <f t="shared" si="17"/>
        <v>27.924348378893832</v>
      </c>
      <c r="K245">
        <v>9361</v>
      </c>
      <c r="L245" s="2">
        <f t="shared" si="18"/>
        <v>1.4877622377622377</v>
      </c>
      <c r="M245">
        <f t="shared" si="19"/>
        <v>3.971322245242813</v>
      </c>
      <c r="N245">
        <v>0.01116</v>
      </c>
      <c r="O245">
        <v>0.00124</v>
      </c>
    </row>
    <row r="246" spans="2:15" ht="14.25">
      <c r="B246">
        <v>2015</v>
      </c>
      <c r="C246">
        <v>20.43</v>
      </c>
      <c r="D246">
        <v>11.02</v>
      </c>
      <c r="E246">
        <v>54</v>
      </c>
      <c r="F246">
        <v>5079</v>
      </c>
      <c r="G246" s="2">
        <f t="shared" si="16"/>
        <v>3.705778212828598</v>
      </c>
      <c r="H246">
        <f>H245-1</f>
        <v>19</v>
      </c>
      <c r="I246">
        <v>1166</v>
      </c>
      <c r="J246" s="2">
        <f t="shared" si="17"/>
        <v>22.957275054144517</v>
      </c>
      <c r="K246">
        <v>8385</v>
      </c>
      <c r="L246" s="2">
        <f t="shared" si="18"/>
        <v>1.650915534554046</v>
      </c>
      <c r="M246">
        <f t="shared" si="19"/>
        <v>3.9235030669421045</v>
      </c>
      <c r="N246">
        <v>0.00615</v>
      </c>
      <c r="O246">
        <v>-0.03217</v>
      </c>
    </row>
    <row r="247" spans="2:15" ht="14.25">
      <c r="B247">
        <v>2014</v>
      </c>
      <c r="C247">
        <v>28.52</v>
      </c>
      <c r="D247">
        <v>12.45</v>
      </c>
      <c r="E247">
        <v>76.38</v>
      </c>
      <c r="F247">
        <v>5364</v>
      </c>
      <c r="G247" s="2">
        <f t="shared" si="16"/>
        <v>3.7294887691795613</v>
      </c>
      <c r="H247">
        <f>H246-1</f>
        <v>18</v>
      </c>
      <c r="I247">
        <v>1208</v>
      </c>
      <c r="J247" s="2">
        <f t="shared" si="17"/>
        <v>22.520507084265475</v>
      </c>
      <c r="K247">
        <v>8526</v>
      </c>
      <c r="L247" s="2">
        <f t="shared" si="18"/>
        <v>1.5894854586129754</v>
      </c>
      <c r="M247">
        <f t="shared" si="19"/>
        <v>3.9307453283111133</v>
      </c>
      <c r="N247">
        <v>0.2051</v>
      </c>
      <c r="O247">
        <v>0.12011</v>
      </c>
    </row>
    <row r="248" spans="1:15" ht="14.25">
      <c r="A248">
        <v>54</v>
      </c>
      <c r="B248">
        <v>2018</v>
      </c>
      <c r="C248">
        <v>29.2</v>
      </c>
      <c r="D248">
        <v>16.43</v>
      </c>
      <c r="E248">
        <v>66.5</v>
      </c>
      <c r="F248">
        <v>17149</v>
      </c>
      <c r="G248" s="2">
        <f t="shared" si="16"/>
        <v>4.234238800347066</v>
      </c>
      <c r="H248">
        <v>39</v>
      </c>
      <c r="I248">
        <v>4953</v>
      </c>
      <c r="J248" s="2">
        <f t="shared" si="17"/>
        <v>28.882150562715026</v>
      </c>
      <c r="K248">
        <v>13088</v>
      </c>
      <c r="L248" s="2">
        <f t="shared" si="18"/>
        <v>0.7631931891072365</v>
      </c>
      <c r="M248">
        <f t="shared" si="19"/>
        <v>4.116873286327248</v>
      </c>
      <c r="N248">
        <v>0.36932</v>
      </c>
      <c r="O248">
        <v>0.48848</v>
      </c>
    </row>
    <row r="249" spans="2:15" ht="14.25">
      <c r="B249">
        <v>2017</v>
      </c>
      <c r="C249">
        <v>22.86</v>
      </c>
      <c r="D249">
        <v>12.53</v>
      </c>
      <c r="E249">
        <v>64.68</v>
      </c>
      <c r="F249">
        <v>13839</v>
      </c>
      <c r="G249" s="2">
        <f t="shared" si="16"/>
        <v>4.141104709327929</v>
      </c>
      <c r="H249">
        <f>H248-1</f>
        <v>38</v>
      </c>
      <c r="I249">
        <v>3047</v>
      </c>
      <c r="J249" s="2">
        <f t="shared" si="17"/>
        <v>22.01748681263097</v>
      </c>
      <c r="K249">
        <v>12644</v>
      </c>
      <c r="L249" s="2">
        <f t="shared" si="18"/>
        <v>0.9136498301900426</v>
      </c>
      <c r="M249">
        <f t="shared" si="19"/>
        <v>4.101884487167542</v>
      </c>
      <c r="N249">
        <v>0.24092</v>
      </c>
      <c r="O249">
        <v>0.21773</v>
      </c>
    </row>
    <row r="250" spans="2:15" ht="14.25">
      <c r="B250">
        <v>2016</v>
      </c>
      <c r="C250">
        <v>24.55</v>
      </c>
      <c r="D250">
        <v>14.8</v>
      </c>
      <c r="E250">
        <v>42.95</v>
      </c>
      <c r="F250">
        <v>10335</v>
      </c>
      <c r="G250" s="2">
        <f t="shared" si="16"/>
        <v>4.0143104809633074</v>
      </c>
      <c r="H250">
        <f>H249-1</f>
        <v>37</v>
      </c>
      <c r="I250">
        <v>3178</v>
      </c>
      <c r="J250" s="2">
        <f t="shared" si="17"/>
        <v>30.749879051765845</v>
      </c>
      <c r="K250">
        <v>13400</v>
      </c>
      <c r="L250" s="2">
        <f t="shared" si="18"/>
        <v>1.2965650701499758</v>
      </c>
      <c r="M250">
        <f t="shared" si="19"/>
        <v>4.127104798364807</v>
      </c>
      <c r="N250">
        <v>0.25539</v>
      </c>
      <c r="O250">
        <v>0.40054</v>
      </c>
    </row>
    <row r="251" spans="2:15" ht="14.25">
      <c r="B251">
        <v>2015</v>
      </c>
      <c r="C251">
        <v>34.98</v>
      </c>
      <c r="D251">
        <v>18.36</v>
      </c>
      <c r="E251">
        <v>58.82</v>
      </c>
      <c r="F251">
        <v>10676</v>
      </c>
      <c r="G251" s="2">
        <f t="shared" si="16"/>
        <v>4.02840856511547</v>
      </c>
      <c r="H251">
        <f>H250-1</f>
        <v>36</v>
      </c>
      <c r="I251">
        <v>2952</v>
      </c>
      <c r="J251" s="2">
        <f t="shared" si="17"/>
        <v>27.650805545147993</v>
      </c>
      <c r="K251">
        <v>10468</v>
      </c>
      <c r="L251" s="2">
        <f t="shared" si="18"/>
        <v>0.9805170475833646</v>
      </c>
      <c r="M251">
        <f t="shared" si="19"/>
        <v>4.019863713967843</v>
      </c>
      <c r="N251">
        <v>0.45907</v>
      </c>
      <c r="O251">
        <v>0.59052</v>
      </c>
    </row>
    <row r="252" spans="2:15" ht="14.25">
      <c r="B252">
        <v>2014</v>
      </c>
      <c r="C252">
        <v>26.14</v>
      </c>
      <c r="D252">
        <v>15.1</v>
      </c>
      <c r="E252">
        <v>42.54</v>
      </c>
      <c r="F252">
        <v>7623</v>
      </c>
      <c r="G252" s="2">
        <f t="shared" si="16"/>
        <v>3.882125919770032</v>
      </c>
      <c r="H252">
        <f>H251-1</f>
        <v>35</v>
      </c>
      <c r="I252">
        <v>2717</v>
      </c>
      <c r="J252" s="2">
        <f t="shared" si="17"/>
        <v>35.64213564213564</v>
      </c>
      <c r="K252">
        <v>10085</v>
      </c>
      <c r="L252" s="2">
        <f t="shared" si="18"/>
        <v>1.3229699593335957</v>
      </c>
      <c r="M252">
        <f t="shared" si="19"/>
        <v>4.0036759025487845</v>
      </c>
      <c r="N252">
        <v>0.2186</v>
      </c>
      <c r="O252">
        <v>0.34907</v>
      </c>
    </row>
    <row r="253" spans="1:15" ht="14.25">
      <c r="A253">
        <v>55</v>
      </c>
      <c r="B253">
        <v>2018</v>
      </c>
      <c r="C253">
        <v>28.97</v>
      </c>
      <c r="D253">
        <v>22.03</v>
      </c>
      <c r="E253">
        <v>0.33</v>
      </c>
      <c r="F253">
        <v>19493</v>
      </c>
      <c r="G253" s="2">
        <f t="shared" si="16"/>
        <v>4.289878682790416</v>
      </c>
      <c r="H253">
        <v>46</v>
      </c>
      <c r="I253">
        <v>2830</v>
      </c>
      <c r="J253" s="2">
        <f t="shared" si="17"/>
        <v>14.51803211409224</v>
      </c>
      <c r="K253">
        <v>33485</v>
      </c>
      <c r="L253" s="2">
        <f t="shared" si="18"/>
        <v>1.7177961319448007</v>
      </c>
      <c r="M253">
        <f t="shared" si="19"/>
        <v>4.524850303272198</v>
      </c>
      <c r="N253">
        <v>0.51179</v>
      </c>
      <c r="O253">
        <v>1.05416</v>
      </c>
    </row>
    <row r="254" spans="2:15" ht="14.25">
      <c r="B254">
        <v>2017</v>
      </c>
      <c r="C254">
        <v>7.4</v>
      </c>
      <c r="D254">
        <v>6.16</v>
      </c>
      <c r="E254">
        <v>1.09</v>
      </c>
      <c r="F254">
        <v>30408</v>
      </c>
      <c r="G254" s="2">
        <f t="shared" si="16"/>
        <v>4.482987856595047</v>
      </c>
      <c r="H254">
        <f>H253-1</f>
        <v>45</v>
      </c>
      <c r="I254">
        <v>4806</v>
      </c>
      <c r="J254" s="2">
        <f t="shared" si="17"/>
        <v>15.805051302288872</v>
      </c>
      <c r="K254">
        <v>39730</v>
      </c>
      <c r="L254" s="2">
        <f t="shared" si="18"/>
        <v>1.306564062088924</v>
      </c>
      <c r="M254">
        <f t="shared" si="19"/>
        <v>4.599118565055363</v>
      </c>
      <c r="N254">
        <v>0.12093</v>
      </c>
      <c r="O254">
        <v>-0.01544</v>
      </c>
    </row>
    <row r="255" spans="2:15" ht="14.25">
      <c r="B255">
        <v>2016</v>
      </c>
      <c r="C255">
        <v>-11.66</v>
      </c>
      <c r="D255">
        <v>-9.25</v>
      </c>
      <c r="E255">
        <v>0.86</v>
      </c>
      <c r="F255">
        <v>29990</v>
      </c>
      <c r="G255" s="2">
        <f t="shared" si="16"/>
        <v>4.4769764657595275</v>
      </c>
      <c r="H255">
        <f>H254-1</f>
        <v>44</v>
      </c>
      <c r="I255">
        <v>4841</v>
      </c>
      <c r="J255" s="2">
        <f t="shared" si="17"/>
        <v>16.142047349116375</v>
      </c>
      <c r="K255">
        <v>30779</v>
      </c>
      <c r="L255" s="2">
        <f t="shared" si="18"/>
        <v>1.0263087695898634</v>
      </c>
      <c r="M255">
        <f t="shared" si="19"/>
        <v>4.488254505633963</v>
      </c>
      <c r="N255">
        <v>-0.34241</v>
      </c>
      <c r="O255">
        <v>-1.20928</v>
      </c>
    </row>
    <row r="256" spans="2:15" ht="14.25">
      <c r="B256">
        <v>2015</v>
      </c>
      <c r="C256">
        <v>14.86</v>
      </c>
      <c r="D256">
        <v>12.19</v>
      </c>
      <c r="E256">
        <v>5.95</v>
      </c>
      <c r="F256">
        <v>33047</v>
      </c>
      <c r="G256" s="2">
        <f t="shared" si="16"/>
        <v>4.519132040445512</v>
      </c>
      <c r="H256">
        <f>H255-1</f>
        <v>43</v>
      </c>
      <c r="I256">
        <v>5315</v>
      </c>
      <c r="J256" s="2">
        <f t="shared" si="17"/>
        <v>16.083154295397463</v>
      </c>
      <c r="K256">
        <v>33120</v>
      </c>
      <c r="L256" s="2">
        <f t="shared" si="18"/>
        <v>1.0022089750960752</v>
      </c>
      <c r="M256">
        <f t="shared" si="19"/>
        <v>4.520090328112842</v>
      </c>
      <c r="N256">
        <v>0.26309</v>
      </c>
      <c r="O256">
        <v>0.35584</v>
      </c>
    </row>
    <row r="257" spans="2:15" ht="14.25">
      <c r="B257">
        <v>2014</v>
      </c>
      <c r="C257">
        <v>23.27</v>
      </c>
      <c r="D257">
        <v>18.58</v>
      </c>
      <c r="E257">
        <v>4.28</v>
      </c>
      <c r="F257">
        <v>31144</v>
      </c>
      <c r="G257" s="2">
        <f t="shared" si="16"/>
        <v>4.493374390710105</v>
      </c>
      <c r="H257">
        <f>H256-1</f>
        <v>42</v>
      </c>
      <c r="I257">
        <v>4700</v>
      </c>
      <c r="J257" s="2">
        <f t="shared" si="17"/>
        <v>15.091189314153608</v>
      </c>
      <c r="K257">
        <v>43302</v>
      </c>
      <c r="L257" s="2">
        <f t="shared" si="18"/>
        <v>1.3903801695350628</v>
      </c>
      <c r="M257">
        <f t="shared" si="19"/>
        <v>4.636507955681417</v>
      </c>
      <c r="N257">
        <v>0.4801</v>
      </c>
      <c r="O257">
        <v>0.89961</v>
      </c>
    </row>
    <row r="258" spans="1:15" ht="14.25">
      <c r="A258">
        <v>56</v>
      </c>
      <c r="B258">
        <v>2018</v>
      </c>
      <c r="C258">
        <v>28.35</v>
      </c>
      <c r="D258">
        <v>14.35</v>
      </c>
      <c r="E258">
        <v>58.41</v>
      </c>
      <c r="F258">
        <v>11199</v>
      </c>
      <c r="G258" s="2">
        <f t="shared" si="16"/>
        <v>4.049179244645967</v>
      </c>
      <c r="H258">
        <v>17</v>
      </c>
      <c r="I258">
        <v>3808</v>
      </c>
      <c r="J258" s="2">
        <f t="shared" si="17"/>
        <v>34.00303598535584</v>
      </c>
      <c r="K258">
        <v>24087</v>
      </c>
      <c r="L258" s="2">
        <f t="shared" si="18"/>
        <v>2.1508170372354676</v>
      </c>
      <c r="M258">
        <f t="shared" si="19"/>
        <v>4.381782712635187</v>
      </c>
      <c r="N258">
        <v>0.28651</v>
      </c>
      <c r="O258">
        <v>0.45779</v>
      </c>
    </row>
    <row r="259" spans="2:15" ht="14.25">
      <c r="B259">
        <v>2017</v>
      </c>
      <c r="C259">
        <v>24.92</v>
      </c>
      <c r="D259">
        <v>21.54</v>
      </c>
      <c r="E259">
        <v>2.09</v>
      </c>
      <c r="F259">
        <v>15798</v>
      </c>
      <c r="G259" s="2">
        <f t="shared" si="16"/>
        <v>4.198602109489712</v>
      </c>
      <c r="H259">
        <f>H258-1</f>
        <v>16</v>
      </c>
      <c r="I259">
        <v>3877</v>
      </c>
      <c r="J259" s="2">
        <f t="shared" si="17"/>
        <v>24.541081149512596</v>
      </c>
      <c r="K259">
        <v>24398</v>
      </c>
      <c r="L259" s="2">
        <f t="shared" si="18"/>
        <v>1.5443727054057477</v>
      </c>
      <c r="M259">
        <f t="shared" si="19"/>
        <v>4.387354226971366</v>
      </c>
      <c r="N259">
        <v>0.32019</v>
      </c>
      <c r="O259">
        <v>0.92115</v>
      </c>
    </row>
    <row r="260" spans="2:15" ht="14.25">
      <c r="B260">
        <v>2016</v>
      </c>
      <c r="C260">
        <v>35.27</v>
      </c>
      <c r="D260">
        <v>27.68</v>
      </c>
      <c r="E260">
        <v>1.92</v>
      </c>
      <c r="F260">
        <v>13994</v>
      </c>
      <c r="G260" s="2">
        <f t="shared" si="16"/>
        <v>4.145941869576122</v>
      </c>
      <c r="H260">
        <f>H259-1</f>
        <v>15</v>
      </c>
      <c r="I260">
        <v>3756</v>
      </c>
      <c r="J260" s="2">
        <f t="shared" si="17"/>
        <v>26.84007431756467</v>
      </c>
      <c r="K260">
        <v>25912</v>
      </c>
      <c r="L260" s="2">
        <f t="shared" si="18"/>
        <v>1.8516507074460482</v>
      </c>
      <c r="M260">
        <f t="shared" si="19"/>
        <v>4.41350093500212</v>
      </c>
      <c r="N260">
        <v>0.50607</v>
      </c>
      <c r="O260">
        <v>1.35249</v>
      </c>
    </row>
    <row r="261" spans="2:15" ht="14.25">
      <c r="B261">
        <v>2015</v>
      </c>
      <c r="C261">
        <v>34.14</v>
      </c>
      <c r="D261">
        <v>20.57</v>
      </c>
      <c r="E261">
        <v>30.76</v>
      </c>
      <c r="F261">
        <v>13081</v>
      </c>
      <c r="G261" s="2">
        <f t="shared" si="16"/>
        <v>4.116640945661129</v>
      </c>
      <c r="H261">
        <f>H260-1</f>
        <v>14</v>
      </c>
      <c r="I261">
        <v>3551</v>
      </c>
      <c r="J261" s="2">
        <f t="shared" si="17"/>
        <v>27.146242641999844</v>
      </c>
      <c r="K261">
        <v>24471</v>
      </c>
      <c r="L261" s="2">
        <f t="shared" si="18"/>
        <v>1.87072853757358</v>
      </c>
      <c r="M261">
        <f t="shared" si="19"/>
        <v>4.388651717026825</v>
      </c>
      <c r="N261">
        <v>0.47248</v>
      </c>
      <c r="O261">
        <v>0.8785</v>
      </c>
    </row>
    <row r="262" spans="2:15" ht="14.25">
      <c r="B262">
        <v>2014</v>
      </c>
      <c r="C262">
        <v>24.33</v>
      </c>
      <c r="D262">
        <v>11.34</v>
      </c>
      <c r="E262">
        <v>64.71</v>
      </c>
      <c r="F262">
        <v>12468</v>
      </c>
      <c r="G262" s="2">
        <f t="shared" si="16"/>
        <v>4.095796793604802</v>
      </c>
      <c r="H262">
        <f>H261-1</f>
        <v>13</v>
      </c>
      <c r="I262">
        <v>3050</v>
      </c>
      <c r="J262" s="2">
        <f t="shared" si="17"/>
        <v>24.462624318254733</v>
      </c>
      <c r="K262">
        <v>22352</v>
      </c>
      <c r="L262" s="2">
        <f t="shared" si="18"/>
        <v>1.7927494385627205</v>
      </c>
      <c r="M262">
        <f t="shared" si="19"/>
        <v>4.349316388770107</v>
      </c>
      <c r="N262">
        <v>0.26331</v>
      </c>
      <c r="O262">
        <v>0.25935</v>
      </c>
    </row>
    <row r="263" spans="1:15" ht="14.25">
      <c r="A263">
        <v>57</v>
      </c>
      <c r="B263">
        <v>2018</v>
      </c>
      <c r="C263">
        <v>28.28</v>
      </c>
      <c r="D263">
        <v>11.08</v>
      </c>
      <c r="E263">
        <v>66.71</v>
      </c>
      <c r="F263">
        <v>10351</v>
      </c>
      <c r="G263" s="2">
        <f t="shared" si="16"/>
        <v>4.014982308585482</v>
      </c>
      <c r="H263">
        <v>39</v>
      </c>
      <c r="I263">
        <v>5907</v>
      </c>
      <c r="J263" s="2">
        <f t="shared" si="17"/>
        <v>57.06695005313497</v>
      </c>
      <c r="K263">
        <v>30632</v>
      </c>
      <c r="L263" s="2">
        <f t="shared" si="18"/>
        <v>2.959327601197952</v>
      </c>
      <c r="M263">
        <f t="shared" si="19"/>
        <v>4.486175353339632</v>
      </c>
      <c r="N263">
        <v>0.13919</v>
      </c>
      <c r="O263">
        <v>0.21923</v>
      </c>
    </row>
    <row r="264" spans="2:15" ht="14.25">
      <c r="B264">
        <v>2017</v>
      </c>
      <c r="C264">
        <v>20.83</v>
      </c>
      <c r="D264">
        <v>8.38</v>
      </c>
      <c r="E264">
        <v>65.22</v>
      </c>
      <c r="F264">
        <v>9542</v>
      </c>
      <c r="G264" s="2">
        <f t="shared" si="16"/>
        <v>3.9796394122229075</v>
      </c>
      <c r="H264">
        <f>H263-1</f>
        <v>38</v>
      </c>
      <c r="I264">
        <v>5872</v>
      </c>
      <c r="J264" s="2">
        <f t="shared" si="17"/>
        <v>61.53846153846154</v>
      </c>
      <c r="K264">
        <v>26685</v>
      </c>
      <c r="L264" s="2">
        <f t="shared" si="18"/>
        <v>2.7965835254663594</v>
      </c>
      <c r="M264">
        <f t="shared" si="19"/>
        <v>4.426267207139606</v>
      </c>
      <c r="N264">
        <v>-0.02032</v>
      </c>
      <c r="O264">
        <v>0.02701</v>
      </c>
    </row>
    <row r="265" spans="2:15" ht="14.25">
      <c r="B265">
        <v>2016</v>
      </c>
      <c r="C265">
        <v>40.43</v>
      </c>
      <c r="D265">
        <v>16.47</v>
      </c>
      <c r="E265">
        <v>75.01</v>
      </c>
      <c r="F265">
        <v>9397</v>
      </c>
      <c r="G265" s="2">
        <f t="shared" si="16"/>
        <v>3.972989226855349</v>
      </c>
      <c r="H265">
        <f>H264-1</f>
        <v>37</v>
      </c>
      <c r="I265">
        <v>5827</v>
      </c>
      <c r="J265" s="2">
        <f t="shared" si="17"/>
        <v>62.00915185697563</v>
      </c>
      <c r="K265">
        <v>25141</v>
      </c>
      <c r="L265" s="2">
        <f t="shared" si="18"/>
        <v>2.675428328189848</v>
      </c>
      <c r="M265">
        <f t="shared" si="19"/>
        <v>4.400382548045429</v>
      </c>
      <c r="N265">
        <v>0.43544</v>
      </c>
      <c r="O265">
        <v>0.63516</v>
      </c>
    </row>
    <row r="266" spans="2:15" ht="14.25">
      <c r="B266">
        <v>2015</v>
      </c>
      <c r="C266">
        <v>62.96</v>
      </c>
      <c r="D266">
        <v>23.79</v>
      </c>
      <c r="E266">
        <v>69.7</v>
      </c>
      <c r="F266">
        <v>8916</v>
      </c>
      <c r="G266" s="2">
        <f t="shared" si="16"/>
        <v>3.9501700598082</v>
      </c>
      <c r="H266">
        <f>H265-1</f>
        <v>36</v>
      </c>
      <c r="I266">
        <v>3392</v>
      </c>
      <c r="J266" s="2">
        <f t="shared" si="17"/>
        <v>38.04396590399282</v>
      </c>
      <c r="K266">
        <v>26334</v>
      </c>
      <c r="L266" s="2">
        <f t="shared" si="18"/>
        <v>2.9535666218034993</v>
      </c>
      <c r="M266">
        <f t="shared" si="19"/>
        <v>4.420516831228617</v>
      </c>
      <c r="N266">
        <v>0.90369</v>
      </c>
      <c r="O266">
        <v>1.05911</v>
      </c>
    </row>
    <row r="267" spans="2:15" ht="14.25">
      <c r="B267">
        <v>2014</v>
      </c>
      <c r="C267">
        <v>83.61</v>
      </c>
      <c r="D267">
        <v>35.84</v>
      </c>
      <c r="E267">
        <v>7.85</v>
      </c>
      <c r="F267">
        <v>5820</v>
      </c>
      <c r="G267" s="2">
        <f t="shared" si="16"/>
        <v>3.7649229846498886</v>
      </c>
      <c r="H267">
        <f>H266-1</f>
        <v>35</v>
      </c>
      <c r="I267">
        <v>634</v>
      </c>
      <c r="J267" s="2">
        <f t="shared" si="17"/>
        <v>10.893470790378007</v>
      </c>
      <c r="K267">
        <v>29252</v>
      </c>
      <c r="L267" s="2">
        <f t="shared" si="18"/>
        <v>5.026116838487972</v>
      </c>
      <c r="M267">
        <f t="shared" si="19"/>
        <v>4.46615556475221</v>
      </c>
      <c r="N267">
        <v>0.77423</v>
      </c>
      <c r="O267">
        <v>1.22867</v>
      </c>
    </row>
    <row r="268" spans="1:15" ht="14.25">
      <c r="A268">
        <v>58</v>
      </c>
      <c r="B268">
        <v>2018</v>
      </c>
      <c r="C268">
        <v>27.79</v>
      </c>
      <c r="D268">
        <v>15.86</v>
      </c>
      <c r="E268">
        <v>18.69</v>
      </c>
      <c r="F268">
        <v>10685</v>
      </c>
      <c r="G268" s="2">
        <f t="shared" si="16"/>
        <v>4.028774526500088</v>
      </c>
      <c r="H268">
        <v>31</v>
      </c>
      <c r="I268">
        <v>2858</v>
      </c>
      <c r="J268" s="2">
        <f t="shared" si="17"/>
        <v>26.74777725783809</v>
      </c>
      <c r="K268">
        <v>24529</v>
      </c>
      <c r="L268" s="2">
        <f t="shared" si="18"/>
        <v>2.2956481048198407</v>
      </c>
      <c r="M268">
        <f t="shared" si="19"/>
        <v>4.389679843219249</v>
      </c>
      <c r="N268">
        <v>0.26611</v>
      </c>
      <c r="O268">
        <v>0.47965</v>
      </c>
    </row>
    <row r="269" spans="2:15" ht="14.25">
      <c r="B269">
        <v>2017</v>
      </c>
      <c r="C269">
        <v>8.81</v>
      </c>
      <c r="D269">
        <v>4.9</v>
      </c>
      <c r="E269">
        <v>32.98</v>
      </c>
      <c r="F269">
        <v>8883</v>
      </c>
      <c r="G269" s="2">
        <f t="shared" si="16"/>
        <v>3.948559662108962</v>
      </c>
      <c r="H269">
        <f>H268-1</f>
        <v>30</v>
      </c>
      <c r="I269">
        <v>2898</v>
      </c>
      <c r="J269" s="2">
        <f t="shared" si="17"/>
        <v>32.62411347517731</v>
      </c>
      <c r="K269">
        <v>19938</v>
      </c>
      <c r="L269" s="2">
        <f t="shared" si="18"/>
        <v>2.2445119891928402</v>
      </c>
      <c r="M269">
        <f t="shared" si="19"/>
        <v>4.299681591662354</v>
      </c>
      <c r="N269">
        <v>-0.19245</v>
      </c>
      <c r="O269">
        <v>-0.3182</v>
      </c>
    </row>
    <row r="270" spans="2:15" ht="14.25">
      <c r="B270">
        <v>2016</v>
      </c>
      <c r="C270">
        <v>3.06</v>
      </c>
      <c r="D270">
        <v>1.65</v>
      </c>
      <c r="E270">
        <v>48.88</v>
      </c>
      <c r="F270">
        <v>8981</v>
      </c>
      <c r="G270" s="2">
        <f t="shared" si="16"/>
        <v>3.9533246963891853</v>
      </c>
      <c r="H270">
        <f>H269-1</f>
        <v>29</v>
      </c>
      <c r="I270">
        <v>2946</v>
      </c>
      <c r="J270" s="2">
        <f t="shared" si="17"/>
        <v>32.802583231266006</v>
      </c>
      <c r="K270">
        <v>18044</v>
      </c>
      <c r="L270" s="2">
        <f t="shared" si="18"/>
        <v>2.009130386371228</v>
      </c>
      <c r="M270">
        <f t="shared" si="19"/>
        <v>4.256332818425673</v>
      </c>
      <c r="N270">
        <v>-0.28668</v>
      </c>
      <c r="O270">
        <v>-0.51285</v>
      </c>
    </row>
    <row r="271" spans="2:15" ht="14.25">
      <c r="B271">
        <v>2015</v>
      </c>
      <c r="C271">
        <v>-1.04</v>
      </c>
      <c r="D271">
        <v>-0.54</v>
      </c>
      <c r="E271">
        <v>53.17</v>
      </c>
      <c r="F271">
        <v>9522</v>
      </c>
      <c r="G271" s="2">
        <f t="shared" si="16"/>
        <v>3.9787281771384917</v>
      </c>
      <c r="H271">
        <f>H270-1</f>
        <v>28</v>
      </c>
      <c r="I271">
        <v>3177</v>
      </c>
      <c r="J271" s="2">
        <f t="shared" si="17"/>
        <v>33.364839319470704</v>
      </c>
      <c r="K271">
        <v>17570</v>
      </c>
      <c r="L271" s="2">
        <f t="shared" si="18"/>
        <v>1.8452005881117413</v>
      </c>
      <c r="M271">
        <f t="shared" si="19"/>
        <v>4.244771761495295</v>
      </c>
      <c r="N271">
        <v>-0.35209</v>
      </c>
      <c r="O271">
        <v>-0.6484</v>
      </c>
    </row>
    <row r="272" spans="2:15" ht="14.25">
      <c r="B272">
        <v>2014</v>
      </c>
      <c r="C272">
        <v>8.53</v>
      </c>
      <c r="D272">
        <v>4.11</v>
      </c>
      <c r="E272">
        <v>66.79</v>
      </c>
      <c r="F272">
        <v>10613</v>
      </c>
      <c r="G272" s="2">
        <f t="shared" si="16"/>
        <v>4.0258381642297</v>
      </c>
      <c r="H272">
        <f>H271-1</f>
        <v>27</v>
      </c>
      <c r="I272">
        <v>3513</v>
      </c>
      <c r="J272" s="2">
        <f t="shared" si="17"/>
        <v>33.10091397342882</v>
      </c>
      <c r="K272">
        <v>19331</v>
      </c>
      <c r="L272" s="2">
        <f t="shared" si="18"/>
        <v>1.8214453971544333</v>
      </c>
      <c r="M272">
        <f t="shared" si="19"/>
        <v>4.286254320828791</v>
      </c>
      <c r="N272">
        <v>-0.11227</v>
      </c>
      <c r="O272">
        <v>-0.26219</v>
      </c>
    </row>
    <row r="273" spans="1:15" ht="14.25">
      <c r="A273">
        <v>59</v>
      </c>
      <c r="B273">
        <v>2018</v>
      </c>
      <c r="C273">
        <v>26.85</v>
      </c>
      <c r="D273">
        <v>12.9</v>
      </c>
      <c r="E273">
        <v>52.47</v>
      </c>
      <c r="F273">
        <v>25289</v>
      </c>
      <c r="G273" s="2">
        <f t="shared" si="16"/>
        <v>4.402931656427504</v>
      </c>
      <c r="H273">
        <v>25</v>
      </c>
      <c r="I273">
        <v>9419</v>
      </c>
      <c r="J273" s="2">
        <f t="shared" si="17"/>
        <v>37.24544268258927</v>
      </c>
      <c r="K273">
        <v>36444</v>
      </c>
      <c r="L273" s="2">
        <f t="shared" si="18"/>
        <v>1.441100873897742</v>
      </c>
      <c r="M273">
        <f t="shared" si="19"/>
        <v>4.56162603796589</v>
      </c>
      <c r="N273">
        <v>0.47236</v>
      </c>
      <c r="O273">
        <v>0.54743</v>
      </c>
    </row>
    <row r="274" spans="2:15" ht="14.25">
      <c r="B274">
        <v>2017</v>
      </c>
      <c r="C274">
        <v>25.92</v>
      </c>
      <c r="D274">
        <v>11.12</v>
      </c>
      <c r="E274">
        <v>66.7</v>
      </c>
      <c r="F274">
        <v>22298</v>
      </c>
      <c r="G274" s="2">
        <f t="shared" si="16"/>
        <v>4.348265911123662</v>
      </c>
      <c r="H274">
        <f>H273-1</f>
        <v>24</v>
      </c>
      <c r="I274">
        <v>9488</v>
      </c>
      <c r="J274" s="2">
        <f t="shared" si="17"/>
        <v>42.550901426136875</v>
      </c>
      <c r="K274">
        <v>33115</v>
      </c>
      <c r="L274" s="2">
        <f t="shared" si="18"/>
        <v>1.485110772266571</v>
      </c>
      <c r="M274">
        <f t="shared" si="19"/>
        <v>4.520024759382907</v>
      </c>
      <c r="N274">
        <v>0.42112</v>
      </c>
      <c r="O274">
        <v>0.4265</v>
      </c>
    </row>
    <row r="275" spans="2:15" ht="14.25">
      <c r="B275">
        <v>2016</v>
      </c>
      <c r="C275">
        <v>25.12</v>
      </c>
      <c r="D275">
        <v>9.48</v>
      </c>
      <c r="E275">
        <v>97.88</v>
      </c>
      <c r="F275">
        <v>20099</v>
      </c>
      <c r="G275" s="2">
        <f t="shared" si="16"/>
        <v>4.3031744501923495</v>
      </c>
      <c r="H275">
        <f>H274-1</f>
        <v>23</v>
      </c>
      <c r="I275">
        <v>9192</v>
      </c>
      <c r="J275" s="2">
        <f t="shared" si="17"/>
        <v>45.73361858798945</v>
      </c>
      <c r="K275">
        <v>26482</v>
      </c>
      <c r="L275" s="2">
        <f t="shared" si="18"/>
        <v>1.3175779889546744</v>
      </c>
      <c r="M275">
        <f t="shared" si="19"/>
        <v>4.422950781227019</v>
      </c>
      <c r="N275">
        <v>0.38011</v>
      </c>
      <c r="O275">
        <v>0.3151</v>
      </c>
    </row>
    <row r="276" spans="2:15" ht="14.25">
      <c r="B276">
        <v>2015</v>
      </c>
      <c r="C276">
        <v>20.37</v>
      </c>
      <c r="D276">
        <v>6.5</v>
      </c>
      <c r="E276">
        <v>130.97</v>
      </c>
      <c r="F276">
        <v>18885</v>
      </c>
      <c r="G276" s="2">
        <f t="shared" si="16"/>
        <v>4.276116989163544</v>
      </c>
      <c r="H276">
        <f>H275-1</f>
        <v>22</v>
      </c>
      <c r="I276">
        <v>8928</v>
      </c>
      <c r="J276" s="2">
        <f t="shared" si="17"/>
        <v>47.27561556791104</v>
      </c>
      <c r="K276">
        <v>27579</v>
      </c>
      <c r="L276" s="2">
        <f t="shared" si="18"/>
        <v>1.4603653693407466</v>
      </c>
      <c r="M276">
        <f t="shared" si="19"/>
        <v>4.44057851483637</v>
      </c>
      <c r="N276">
        <v>0.27326</v>
      </c>
      <c r="O276">
        <v>0.17398</v>
      </c>
    </row>
    <row r="277" spans="2:15" ht="14.25">
      <c r="B277">
        <v>2014</v>
      </c>
      <c r="C277">
        <v>17.99</v>
      </c>
      <c r="D277">
        <v>5.86</v>
      </c>
      <c r="E277">
        <v>135.1</v>
      </c>
      <c r="F277">
        <v>18044</v>
      </c>
      <c r="G277" s="2">
        <f t="shared" si="16"/>
        <v>4.256332818425673</v>
      </c>
      <c r="H277">
        <f>H276-1</f>
        <v>21</v>
      </c>
      <c r="I277">
        <v>8463</v>
      </c>
      <c r="J277" s="2">
        <f t="shared" si="17"/>
        <v>46.90201729106629</v>
      </c>
      <c r="K277">
        <v>26420</v>
      </c>
      <c r="L277" s="2">
        <f t="shared" si="18"/>
        <v>1.4641986255819108</v>
      </c>
      <c r="M277">
        <f t="shared" si="19"/>
        <v>4.4219328132785085</v>
      </c>
      <c r="N277">
        <v>0.21118</v>
      </c>
      <c r="O277">
        <v>0.12192</v>
      </c>
    </row>
    <row r="278" spans="1:15" ht="14.25">
      <c r="A278">
        <v>60</v>
      </c>
      <c r="B278">
        <v>2018</v>
      </c>
      <c r="C278">
        <v>26.47</v>
      </c>
      <c r="D278">
        <v>5.82</v>
      </c>
      <c r="E278">
        <v>255.21</v>
      </c>
      <c r="F278">
        <v>7139</v>
      </c>
      <c r="G278" s="2">
        <f t="shared" si="16"/>
        <v>3.853637381958594</v>
      </c>
      <c r="H278">
        <v>6</v>
      </c>
      <c r="I278">
        <v>3692</v>
      </c>
      <c r="J278" s="2">
        <f t="shared" si="17"/>
        <v>51.71592660036419</v>
      </c>
      <c r="K278">
        <v>14094</v>
      </c>
      <c r="L278" s="2">
        <f t="shared" si="18"/>
        <v>1.9742260820843256</v>
      </c>
      <c r="M278">
        <f t="shared" si="19"/>
        <v>4.14903426716125</v>
      </c>
      <c r="N278">
        <v>0.18952</v>
      </c>
      <c r="O278">
        <v>0.11551</v>
      </c>
    </row>
    <row r="279" spans="2:15" ht="14.25">
      <c r="B279">
        <v>2017</v>
      </c>
      <c r="C279">
        <v>7.36</v>
      </c>
      <c r="D279">
        <v>1.23</v>
      </c>
      <c r="E279">
        <v>378.87</v>
      </c>
      <c r="F279">
        <v>6735</v>
      </c>
      <c r="G279" s="2">
        <f t="shared" si="16"/>
        <v>3.8283376000590046</v>
      </c>
      <c r="H279">
        <f>H278-1</f>
        <v>5</v>
      </c>
      <c r="I279">
        <v>3937</v>
      </c>
      <c r="J279" s="2">
        <f t="shared" si="17"/>
        <v>58.4558277654046</v>
      </c>
      <c r="K279">
        <v>11609</v>
      </c>
      <c r="L279" s="2">
        <f t="shared" si="18"/>
        <v>1.7236822568671122</v>
      </c>
      <c r="M279">
        <f t="shared" si="19"/>
        <v>4.064794811195383</v>
      </c>
      <c r="N279">
        <v>-0.20129</v>
      </c>
      <c r="O279">
        <v>0.00868</v>
      </c>
    </row>
    <row r="280" spans="2:15" ht="14.25">
      <c r="B280">
        <v>2016</v>
      </c>
      <c r="C280">
        <v>23.39</v>
      </c>
      <c r="D280">
        <v>3.61</v>
      </c>
      <c r="E280">
        <v>453.2</v>
      </c>
      <c r="F280">
        <v>6862</v>
      </c>
      <c r="G280" s="2">
        <f t="shared" si="16"/>
        <v>3.8364507137201547</v>
      </c>
      <c r="H280">
        <f>H279-1</f>
        <v>4</v>
      </c>
      <c r="I280">
        <v>3680</v>
      </c>
      <c r="J280" s="2">
        <f t="shared" si="17"/>
        <v>53.62867968522297</v>
      </c>
      <c r="K280">
        <v>11823</v>
      </c>
      <c r="L280" s="2">
        <f t="shared" si="18"/>
        <v>1.7229670649956281</v>
      </c>
      <c r="M280">
        <f t="shared" si="19"/>
        <v>4.072727689585266</v>
      </c>
      <c r="N280">
        <v>0.18921</v>
      </c>
      <c r="O280">
        <v>0.31798</v>
      </c>
    </row>
    <row r="281" spans="2:15" ht="14.25">
      <c r="B281">
        <v>2015</v>
      </c>
      <c r="C281">
        <v>14.04</v>
      </c>
      <c r="D281">
        <v>2.56</v>
      </c>
      <c r="E281">
        <v>349.41</v>
      </c>
      <c r="F281">
        <v>5946</v>
      </c>
      <c r="G281" s="2">
        <f t="shared" si="16"/>
        <v>3.774224904868919</v>
      </c>
      <c r="H281">
        <f>H280-1</f>
        <v>3</v>
      </c>
      <c r="I281">
        <v>3619</v>
      </c>
      <c r="J281" s="2">
        <f t="shared" si="17"/>
        <v>60.864446686848304</v>
      </c>
      <c r="K281">
        <v>11584</v>
      </c>
      <c r="L281" s="2">
        <f t="shared" si="18"/>
        <v>1.94820047090481</v>
      </c>
      <c r="M281">
        <f t="shared" si="19"/>
        <v>4.063858548853072</v>
      </c>
      <c r="N281">
        <v>-0.11102</v>
      </c>
      <c r="O281">
        <v>0.02266</v>
      </c>
    </row>
    <row r="282" spans="2:15" ht="14.25">
      <c r="B282">
        <v>2014</v>
      </c>
      <c r="C282">
        <v>108.72</v>
      </c>
      <c r="D282">
        <v>7.71</v>
      </c>
      <c r="E282">
        <v>409.06</v>
      </c>
      <c r="F282">
        <v>4667</v>
      </c>
      <c r="G282" s="2">
        <f t="shared" si="16"/>
        <v>3.669037800885156</v>
      </c>
      <c r="H282">
        <f>H281-1</f>
        <v>2</v>
      </c>
      <c r="I282">
        <v>3006</v>
      </c>
      <c r="J282" s="2">
        <f t="shared" si="17"/>
        <v>64.4096850224984</v>
      </c>
      <c r="K282">
        <v>12930</v>
      </c>
      <c r="L282" s="2">
        <f t="shared" si="18"/>
        <v>2.770516391686308</v>
      </c>
      <c r="M282">
        <f t="shared" si="19"/>
        <v>4.111598524880394</v>
      </c>
      <c r="N282">
        <v>1.84245</v>
      </c>
      <c r="O282">
        <v>0.39603</v>
      </c>
    </row>
    <row r="283" spans="1:15" ht="14.25">
      <c r="A283">
        <v>61</v>
      </c>
      <c r="B283">
        <v>2018</v>
      </c>
      <c r="C283">
        <v>25.84</v>
      </c>
      <c r="D283">
        <v>22.88</v>
      </c>
      <c r="E283">
        <v>1.79</v>
      </c>
      <c r="F283">
        <v>7237</v>
      </c>
      <c r="G283" s="2">
        <f t="shared" si="16"/>
        <v>3.8595585726260535</v>
      </c>
      <c r="H283">
        <v>27</v>
      </c>
      <c r="I283">
        <v>4668</v>
      </c>
      <c r="J283" s="2">
        <f t="shared" si="17"/>
        <v>64.50186541384552</v>
      </c>
      <c r="K283">
        <v>6165</v>
      </c>
      <c r="L283" s="2">
        <f t="shared" si="18"/>
        <v>0.8518723227856847</v>
      </c>
      <c r="M283">
        <f t="shared" si="19"/>
        <v>3.7899330809317506</v>
      </c>
      <c r="N283">
        <v>0.05407</v>
      </c>
      <c r="O283">
        <v>0.68847</v>
      </c>
    </row>
    <row r="284" spans="2:15" ht="14.25">
      <c r="B284">
        <v>2017</v>
      </c>
      <c r="C284">
        <v>25.09</v>
      </c>
      <c r="D284">
        <v>22.11</v>
      </c>
      <c r="E284">
        <v>5.5</v>
      </c>
      <c r="F284">
        <v>7470</v>
      </c>
      <c r="G284" s="2">
        <f t="shared" si="16"/>
        <v>3.873320601815399</v>
      </c>
      <c r="H284">
        <f>H283-1</f>
        <v>26</v>
      </c>
      <c r="I284">
        <v>4875</v>
      </c>
      <c r="J284" s="2">
        <f t="shared" si="17"/>
        <v>65.26104417670683</v>
      </c>
      <c r="K284">
        <v>6226</v>
      </c>
      <c r="L284" s="2">
        <f t="shared" si="18"/>
        <v>0.833467202141901</v>
      </c>
      <c r="M284">
        <f t="shared" si="19"/>
        <v>3.7942091163464964</v>
      </c>
      <c r="N284">
        <v>0.03643</v>
      </c>
      <c r="O284">
        <v>0.63853</v>
      </c>
    </row>
    <row r="285" spans="2:15" ht="14.25">
      <c r="B285">
        <v>2016</v>
      </c>
      <c r="C285">
        <v>31.31</v>
      </c>
      <c r="D285">
        <v>24.92</v>
      </c>
      <c r="E285">
        <v>17.12</v>
      </c>
      <c r="F285">
        <v>6642</v>
      </c>
      <c r="G285" s="2">
        <f t="shared" si="16"/>
        <v>3.8222988712623662</v>
      </c>
      <c r="H285">
        <f>H284-1</f>
        <v>25</v>
      </c>
      <c r="I285">
        <v>5095</v>
      </c>
      <c r="J285" s="2">
        <f t="shared" si="17"/>
        <v>76.708822643782</v>
      </c>
      <c r="K285">
        <v>7012</v>
      </c>
      <c r="L285" s="2">
        <f t="shared" si="18"/>
        <v>1.0557061126166818</v>
      </c>
      <c r="M285">
        <f t="shared" si="19"/>
        <v>3.8458419074217574</v>
      </c>
      <c r="N285">
        <v>0.19066</v>
      </c>
      <c r="O285">
        <v>0.95054</v>
      </c>
    </row>
    <row r="286" spans="2:15" ht="14.25">
      <c r="B286">
        <v>2015</v>
      </c>
      <c r="C286">
        <v>40.21</v>
      </c>
      <c r="D286">
        <v>24.62</v>
      </c>
      <c r="E286">
        <v>48.51</v>
      </c>
      <c r="F286">
        <v>6446</v>
      </c>
      <c r="G286" s="2">
        <f t="shared" si="16"/>
        <v>3.8092903011763157</v>
      </c>
      <c r="H286">
        <f>H285-1</f>
        <v>24</v>
      </c>
      <c r="I286">
        <v>4777</v>
      </c>
      <c r="J286" s="2">
        <f t="shared" si="17"/>
        <v>74.10797393732548</v>
      </c>
      <c r="K286">
        <v>6478</v>
      </c>
      <c r="L286" s="2">
        <f t="shared" si="18"/>
        <v>1.004964318957493</v>
      </c>
      <c r="M286">
        <f t="shared" si="19"/>
        <v>3.811440943674158</v>
      </c>
      <c r="N286">
        <v>0.38513</v>
      </c>
      <c r="O286">
        <v>0.95533</v>
      </c>
    </row>
    <row r="287" spans="2:15" ht="14.25">
      <c r="B287">
        <v>2014</v>
      </c>
      <c r="C287">
        <v>42.46</v>
      </c>
      <c r="D287">
        <v>21.43</v>
      </c>
      <c r="E287">
        <v>75.79</v>
      </c>
      <c r="F287">
        <v>5247</v>
      </c>
      <c r="G287" s="2">
        <f t="shared" si="16"/>
        <v>3.719911064198339</v>
      </c>
      <c r="H287">
        <f>H286-1</f>
        <v>23</v>
      </c>
      <c r="I287">
        <v>3604</v>
      </c>
      <c r="J287" s="2">
        <f t="shared" si="17"/>
        <v>68.68686868686868</v>
      </c>
      <c r="K287">
        <v>6668</v>
      </c>
      <c r="L287" s="2">
        <f t="shared" si="18"/>
        <v>1.270821421764818</v>
      </c>
      <c r="M287">
        <f t="shared" si="19"/>
        <v>3.8239955911559678</v>
      </c>
      <c r="N287">
        <v>0.44316</v>
      </c>
      <c r="O287">
        <v>0.79285</v>
      </c>
    </row>
    <row r="288" spans="1:15" ht="14.25">
      <c r="A288">
        <v>62</v>
      </c>
      <c r="B288">
        <v>2018</v>
      </c>
      <c r="C288">
        <v>25.77</v>
      </c>
      <c r="D288">
        <v>14.74</v>
      </c>
      <c r="E288">
        <v>28.44</v>
      </c>
      <c r="F288">
        <v>11966</v>
      </c>
      <c r="G288" s="2">
        <f t="shared" si="16"/>
        <v>4.077948998506027</v>
      </c>
      <c r="H288">
        <v>11</v>
      </c>
      <c r="I288">
        <v>1554</v>
      </c>
      <c r="J288" s="2">
        <f t="shared" si="17"/>
        <v>12.986795921778372</v>
      </c>
      <c r="K288">
        <v>23981</v>
      </c>
      <c r="L288" s="2">
        <f t="shared" si="18"/>
        <v>2.004094935651011</v>
      </c>
      <c r="M288">
        <f t="shared" si="19"/>
        <v>4.379867289080878</v>
      </c>
      <c r="N288">
        <v>0.27125</v>
      </c>
      <c r="O288">
        <v>0.40446</v>
      </c>
    </row>
    <row r="289" spans="2:15" ht="14.25">
      <c r="B289">
        <v>2017</v>
      </c>
      <c r="C289">
        <v>36.84</v>
      </c>
      <c r="D289">
        <v>20</v>
      </c>
      <c r="E289">
        <v>41.84</v>
      </c>
      <c r="F289">
        <v>10281</v>
      </c>
      <c r="G289" s="2">
        <f t="shared" si="16"/>
        <v>4.01203535914953</v>
      </c>
      <c r="H289">
        <f>H288-1</f>
        <v>10</v>
      </c>
      <c r="I289">
        <v>1587</v>
      </c>
      <c r="J289" s="2">
        <f t="shared" si="17"/>
        <v>15.436241610738255</v>
      </c>
      <c r="K289">
        <v>16324</v>
      </c>
      <c r="L289" s="2">
        <f t="shared" si="18"/>
        <v>1.587783289563272</v>
      </c>
      <c r="M289">
        <f t="shared" si="19"/>
        <v>4.212826586101233</v>
      </c>
      <c r="N289">
        <v>0.51157</v>
      </c>
      <c r="O289">
        <v>0.74944</v>
      </c>
    </row>
    <row r="290" spans="2:15" ht="14.25">
      <c r="B290">
        <v>2016</v>
      </c>
      <c r="C290">
        <v>34.64</v>
      </c>
      <c r="D290">
        <v>16.98</v>
      </c>
      <c r="E290">
        <v>48.16</v>
      </c>
      <c r="F290">
        <v>8897</v>
      </c>
      <c r="G290" s="2">
        <f t="shared" si="16"/>
        <v>3.949243590568265</v>
      </c>
      <c r="H290">
        <f>H289-1</f>
        <v>9</v>
      </c>
      <c r="I290">
        <v>1597</v>
      </c>
      <c r="J290" s="2">
        <f t="shared" si="17"/>
        <v>17.94987074294706</v>
      </c>
      <c r="K290">
        <v>18499</v>
      </c>
      <c r="L290" s="2">
        <f t="shared" si="18"/>
        <v>2.0792401933235922</v>
      </c>
      <c r="M290">
        <f t="shared" si="19"/>
        <v>4.267148252391121</v>
      </c>
      <c r="N290">
        <v>0.3944</v>
      </c>
      <c r="O290">
        <v>0.5264</v>
      </c>
    </row>
    <row r="291" spans="2:15" ht="14.25">
      <c r="B291">
        <v>2015</v>
      </c>
      <c r="C291">
        <v>30.2</v>
      </c>
      <c r="D291">
        <v>14.18</v>
      </c>
      <c r="E291">
        <v>61.17</v>
      </c>
      <c r="F291">
        <v>7890</v>
      </c>
      <c r="G291" s="2">
        <f t="shared" si="16"/>
        <v>3.89707700320942</v>
      </c>
      <c r="H291">
        <f>H290-1</f>
        <v>8</v>
      </c>
      <c r="I291">
        <v>1740</v>
      </c>
      <c r="J291" s="2">
        <f t="shared" si="17"/>
        <v>22.0532319391635</v>
      </c>
      <c r="K291">
        <v>16740</v>
      </c>
      <c r="L291" s="2">
        <f t="shared" si="18"/>
        <v>2.1216730038022815</v>
      </c>
      <c r="M291">
        <f t="shared" si="19"/>
        <v>4.223755453657241</v>
      </c>
      <c r="N291">
        <v>0.26232</v>
      </c>
      <c r="O291">
        <v>0.32212</v>
      </c>
    </row>
    <row r="292" spans="2:15" ht="14.25">
      <c r="B292">
        <v>2014</v>
      </c>
      <c r="C292">
        <v>41.66</v>
      </c>
      <c r="D292">
        <v>18.84</v>
      </c>
      <c r="E292">
        <v>58.5</v>
      </c>
      <c r="F292">
        <v>7101</v>
      </c>
      <c r="G292" s="2">
        <f t="shared" si="16"/>
        <v>3.8513195126487454</v>
      </c>
      <c r="H292">
        <f>H291-1</f>
        <v>7</v>
      </c>
      <c r="I292">
        <v>1714</v>
      </c>
      <c r="J292" s="2">
        <f t="shared" si="17"/>
        <v>24.137445430221096</v>
      </c>
      <c r="K292">
        <v>19847</v>
      </c>
      <c r="L292" s="2">
        <f t="shared" si="18"/>
        <v>2.7949584565554146</v>
      </c>
      <c r="M292">
        <f t="shared" si="19"/>
        <v>4.297694869693073</v>
      </c>
      <c r="N292">
        <v>0.38391</v>
      </c>
      <c r="O292">
        <v>0.57338</v>
      </c>
    </row>
    <row r="293" spans="1:15" ht="14.25">
      <c r="A293">
        <v>63</v>
      </c>
      <c r="B293">
        <v>2018</v>
      </c>
      <c r="C293">
        <v>25.6</v>
      </c>
      <c r="D293">
        <v>18.63</v>
      </c>
      <c r="E293">
        <v>13.48</v>
      </c>
      <c r="F293">
        <v>8519</v>
      </c>
      <c r="G293" s="2">
        <f t="shared" si="16"/>
        <v>3.9303886182443217</v>
      </c>
      <c r="H293">
        <v>26</v>
      </c>
      <c r="I293">
        <v>2481</v>
      </c>
      <c r="J293" s="2">
        <f t="shared" si="17"/>
        <v>29.1231365183707</v>
      </c>
      <c r="K293">
        <v>17476</v>
      </c>
      <c r="L293" s="2">
        <f t="shared" si="18"/>
        <v>2.051414485268224</v>
      </c>
      <c r="M293">
        <f t="shared" si="19"/>
        <v>4.242442036037531</v>
      </c>
      <c r="N293">
        <v>0.18773</v>
      </c>
      <c r="O293">
        <v>0.6113</v>
      </c>
    </row>
    <row r="294" spans="2:15" ht="14.25">
      <c r="B294">
        <v>2017</v>
      </c>
      <c r="C294">
        <v>14.7</v>
      </c>
      <c r="D294">
        <v>10.85</v>
      </c>
      <c r="E294">
        <v>9.25</v>
      </c>
      <c r="F294">
        <v>6266</v>
      </c>
      <c r="G294" s="2">
        <f t="shared" si="16"/>
        <v>3.7969903905456865</v>
      </c>
      <c r="H294">
        <f>H293-1</f>
        <v>25</v>
      </c>
      <c r="I294">
        <v>1039</v>
      </c>
      <c r="J294" s="2">
        <f t="shared" si="17"/>
        <v>16.58155122885413</v>
      </c>
      <c r="K294">
        <v>13249</v>
      </c>
      <c r="L294" s="2">
        <f t="shared" si="18"/>
        <v>2.1144270667092244</v>
      </c>
      <c r="M294">
        <f t="shared" si="19"/>
        <v>4.122183100093868</v>
      </c>
      <c r="N294">
        <v>-0.10971</v>
      </c>
      <c r="O294">
        <v>-0.06263</v>
      </c>
    </row>
    <row r="295" spans="2:15" ht="14.25">
      <c r="B295">
        <v>2016</v>
      </c>
      <c r="C295">
        <v>26.73</v>
      </c>
      <c r="D295">
        <v>20.57</v>
      </c>
      <c r="E295">
        <v>14.23</v>
      </c>
      <c r="F295">
        <v>4342</v>
      </c>
      <c r="G295" s="2">
        <f t="shared" si="16"/>
        <v>3.637689819118401</v>
      </c>
      <c r="H295">
        <f>H294-1</f>
        <v>24</v>
      </c>
      <c r="I295">
        <v>877</v>
      </c>
      <c r="J295" s="2">
        <f t="shared" si="17"/>
        <v>20.198065407646247</v>
      </c>
      <c r="K295">
        <v>11051</v>
      </c>
      <c r="L295" s="2">
        <f t="shared" si="18"/>
        <v>2.5451404882542605</v>
      </c>
      <c r="M295">
        <f t="shared" si="19"/>
        <v>4.043401578910881</v>
      </c>
      <c r="N295">
        <v>0.0141</v>
      </c>
      <c r="O295">
        <v>0.5231</v>
      </c>
    </row>
    <row r="296" spans="2:15" ht="14.25">
      <c r="B296">
        <v>2015</v>
      </c>
      <c r="C296">
        <v>1.43</v>
      </c>
      <c r="D296">
        <v>1.03</v>
      </c>
      <c r="E296">
        <v>19.77</v>
      </c>
      <c r="F296">
        <v>3390</v>
      </c>
      <c r="G296" s="2">
        <f t="shared" si="16"/>
        <v>3.530199698203082</v>
      </c>
      <c r="H296">
        <f>H295-1</f>
        <v>23</v>
      </c>
      <c r="I296">
        <v>572</v>
      </c>
      <c r="J296" s="2">
        <f t="shared" si="17"/>
        <v>16.87315634218289</v>
      </c>
      <c r="K296">
        <v>8860</v>
      </c>
      <c r="L296" s="2">
        <f t="shared" si="18"/>
        <v>2.6135693215339235</v>
      </c>
      <c r="M296">
        <f t="shared" si="19"/>
        <v>3.9474337218870508</v>
      </c>
      <c r="N296">
        <v>-0.6061</v>
      </c>
      <c r="O296">
        <v>-0.94921</v>
      </c>
    </row>
    <row r="297" spans="2:15" ht="14.25">
      <c r="B297">
        <v>2014</v>
      </c>
      <c r="C297">
        <v>-22.46</v>
      </c>
      <c r="D297">
        <v>-14.58</v>
      </c>
      <c r="E297">
        <v>11.91</v>
      </c>
      <c r="F297">
        <v>3663</v>
      </c>
      <c r="G297" s="2">
        <f t="shared" si="16"/>
        <v>3.563836918664545</v>
      </c>
      <c r="H297">
        <f>H296-1</f>
        <v>22</v>
      </c>
      <c r="I297">
        <v>829</v>
      </c>
      <c r="J297" s="2">
        <f t="shared" si="17"/>
        <v>22.63172263172263</v>
      </c>
      <c r="K297">
        <v>8564</v>
      </c>
      <c r="L297" s="2">
        <f t="shared" si="18"/>
        <v>2.337974337974338</v>
      </c>
      <c r="M297">
        <f t="shared" si="19"/>
        <v>3.932676658622401</v>
      </c>
      <c r="N297">
        <v>-1.08934</v>
      </c>
      <c r="O297">
        <v>-2.0323</v>
      </c>
    </row>
    <row r="298" spans="1:15" ht="14.25">
      <c r="A298">
        <v>64</v>
      </c>
      <c r="B298">
        <v>2018</v>
      </c>
      <c r="C298">
        <v>25.13</v>
      </c>
      <c r="D298">
        <v>14.2</v>
      </c>
      <c r="E298">
        <v>6.08</v>
      </c>
      <c r="F298">
        <v>4945</v>
      </c>
      <c r="G298" s="2">
        <f t="shared" si="16"/>
        <v>3.694166295933198</v>
      </c>
      <c r="H298">
        <v>46</v>
      </c>
      <c r="I298">
        <v>643</v>
      </c>
      <c r="J298" s="2">
        <f t="shared" si="17"/>
        <v>13.003033367037412</v>
      </c>
      <c r="K298">
        <v>40033</v>
      </c>
      <c r="L298" s="2">
        <f t="shared" si="18"/>
        <v>8.095652173913043</v>
      </c>
      <c r="M298">
        <f t="shared" si="19"/>
        <v>4.602418136560929</v>
      </c>
      <c r="N298">
        <v>-1.54248</v>
      </c>
      <c r="O298">
        <v>-1.24909</v>
      </c>
    </row>
    <row r="299" spans="2:15" ht="14.25">
      <c r="B299">
        <v>2017</v>
      </c>
      <c r="C299">
        <v>5.75</v>
      </c>
      <c r="D299">
        <v>3.63</v>
      </c>
      <c r="E299">
        <v>1.33</v>
      </c>
      <c r="F299">
        <v>4298</v>
      </c>
      <c r="G299" s="2">
        <f t="shared" si="16"/>
        <v>3.6332664111554247</v>
      </c>
      <c r="H299">
        <f>H298-1</f>
        <v>45</v>
      </c>
      <c r="I299">
        <v>745</v>
      </c>
      <c r="J299" s="2">
        <f t="shared" si="17"/>
        <v>17.333643555141926</v>
      </c>
      <c r="K299">
        <v>31866</v>
      </c>
      <c r="L299" s="2">
        <f t="shared" si="18"/>
        <v>7.414146114471848</v>
      </c>
      <c r="M299">
        <f t="shared" si="19"/>
        <v>4.503327551802781</v>
      </c>
      <c r="N299">
        <v>-1.7804</v>
      </c>
      <c r="O299">
        <v>-1.84226</v>
      </c>
    </row>
    <row r="300" spans="2:15" ht="14.25">
      <c r="B300">
        <v>2016</v>
      </c>
      <c r="C300">
        <v>-5.84</v>
      </c>
      <c r="D300">
        <v>-3.54</v>
      </c>
      <c r="E300">
        <v>12.88</v>
      </c>
      <c r="F300">
        <v>4237</v>
      </c>
      <c r="G300" s="2">
        <f t="shared" si="16"/>
        <v>3.6270584640009895</v>
      </c>
      <c r="H300">
        <f>H299-1</f>
        <v>44</v>
      </c>
      <c r="I300">
        <v>806</v>
      </c>
      <c r="J300" s="2">
        <f t="shared" si="17"/>
        <v>19.02289355676186</v>
      </c>
      <c r="K300">
        <v>30827</v>
      </c>
      <c r="L300" s="2">
        <f t="shared" si="18"/>
        <v>7.275666745338683</v>
      </c>
      <c r="M300">
        <f t="shared" si="19"/>
        <v>4.488931262422253</v>
      </c>
      <c r="N300">
        <v>-1.99717</v>
      </c>
      <c r="O300">
        <v>-2.29985</v>
      </c>
    </row>
    <row r="301" spans="2:15" ht="14.25">
      <c r="B301">
        <v>2015</v>
      </c>
      <c r="C301">
        <v>-11.71</v>
      </c>
      <c r="D301">
        <v>-6.32</v>
      </c>
      <c r="E301">
        <v>22.25</v>
      </c>
      <c r="F301">
        <v>5036</v>
      </c>
      <c r="G301" s="2">
        <f t="shared" si="16"/>
        <v>3.702085721435825</v>
      </c>
      <c r="H301">
        <f>H300-1</f>
        <v>43</v>
      </c>
      <c r="I301">
        <v>1012</v>
      </c>
      <c r="J301" s="2">
        <f t="shared" si="17"/>
        <v>20.095313741064334</v>
      </c>
      <c r="K301">
        <v>35031</v>
      </c>
      <c r="L301" s="2">
        <f t="shared" si="18"/>
        <v>6.956115965051628</v>
      </c>
      <c r="M301">
        <f t="shared" si="19"/>
        <v>4.544452534927831</v>
      </c>
      <c r="N301">
        <v>-1.98432</v>
      </c>
      <c r="O301">
        <v>-2.33498</v>
      </c>
    </row>
    <row r="302" spans="2:15" ht="14.25">
      <c r="B302">
        <v>2014</v>
      </c>
      <c r="C302">
        <v>-8.74</v>
      </c>
      <c r="D302">
        <v>-5.06</v>
      </c>
      <c r="E302">
        <v>35.04</v>
      </c>
      <c r="F302">
        <v>5226</v>
      </c>
      <c r="G302" s="2">
        <f t="shared" si="16"/>
        <v>3.718169405391307</v>
      </c>
      <c r="H302">
        <f>H301-1</f>
        <v>42</v>
      </c>
      <c r="I302">
        <v>1068</v>
      </c>
      <c r="J302" s="2">
        <f t="shared" si="17"/>
        <v>20.436280137772673</v>
      </c>
      <c r="K302">
        <v>33180</v>
      </c>
      <c r="L302" s="2">
        <f t="shared" si="18"/>
        <v>6.34902411021814</v>
      </c>
      <c r="M302">
        <f t="shared" si="19"/>
        <v>4.520876381688342</v>
      </c>
      <c r="N302">
        <v>-1.70665</v>
      </c>
      <c r="O302">
        <v>-2.02546</v>
      </c>
    </row>
    <row r="303" spans="1:15" ht="14.25">
      <c r="A303">
        <v>65</v>
      </c>
      <c r="B303">
        <v>2018</v>
      </c>
      <c r="C303">
        <v>24.99</v>
      </c>
      <c r="D303">
        <v>13.63</v>
      </c>
      <c r="E303">
        <v>40.22</v>
      </c>
      <c r="F303">
        <v>17510</v>
      </c>
      <c r="G303" s="2">
        <f aca="true" t="shared" si="20" ref="G303:G366">LOG(F303)</f>
        <v>4.243286146083446</v>
      </c>
      <c r="H303">
        <v>17</v>
      </c>
      <c r="I303">
        <v>7572</v>
      </c>
      <c r="J303" s="2">
        <f aca="true" t="shared" si="21" ref="J303:J366">I303/F303*100</f>
        <v>43.243860651056536</v>
      </c>
      <c r="K303">
        <v>26143</v>
      </c>
      <c r="L303" s="2">
        <f aca="true" t="shared" si="22" ref="L303:L366">K303/F303</f>
        <v>1.4930325528269561</v>
      </c>
      <c r="M303">
        <f t="shared" si="19"/>
        <v>4.4173554229035785</v>
      </c>
      <c r="N303">
        <v>0.32944</v>
      </c>
      <c r="O303">
        <v>0.48164</v>
      </c>
    </row>
    <row r="304" spans="2:15" ht="14.25">
      <c r="B304">
        <v>2017</v>
      </c>
      <c r="C304">
        <v>13.64</v>
      </c>
      <c r="D304">
        <v>7.25</v>
      </c>
      <c r="E304">
        <v>53.16</v>
      </c>
      <c r="F304">
        <v>14594</v>
      </c>
      <c r="G304" s="2">
        <f t="shared" si="20"/>
        <v>4.164174341916649</v>
      </c>
      <c r="H304">
        <f>H303-1</f>
        <v>16</v>
      </c>
      <c r="I304">
        <v>7069</v>
      </c>
      <c r="J304" s="2">
        <f t="shared" si="21"/>
        <v>48.437714129094154</v>
      </c>
      <c r="K304">
        <v>22648</v>
      </c>
      <c r="L304" s="2">
        <f t="shared" si="22"/>
        <v>1.5518706317664794</v>
      </c>
      <c r="M304">
        <f aca="true" t="shared" si="23" ref="M304:M367">LOG(K304)</f>
        <v>4.355029856357047</v>
      </c>
      <c r="N304">
        <v>0.03396</v>
      </c>
      <c r="O304">
        <v>0.01359</v>
      </c>
    </row>
    <row r="305" spans="2:15" ht="14.25">
      <c r="B305">
        <v>2016</v>
      </c>
      <c r="C305">
        <v>28.52</v>
      </c>
      <c r="D305">
        <v>14.08</v>
      </c>
      <c r="E305">
        <v>66.43</v>
      </c>
      <c r="F305">
        <v>13993</v>
      </c>
      <c r="G305" s="2">
        <f t="shared" si="20"/>
        <v>4.145910834132374</v>
      </c>
      <c r="H305">
        <f>H304-1</f>
        <v>15</v>
      </c>
      <c r="I305">
        <v>6990</v>
      </c>
      <c r="J305" s="2">
        <f t="shared" si="21"/>
        <v>49.95354820267276</v>
      </c>
      <c r="K305">
        <v>20329</v>
      </c>
      <c r="L305" s="2">
        <f t="shared" si="22"/>
        <v>1.4527978274851712</v>
      </c>
      <c r="M305">
        <f t="shared" si="23"/>
        <v>4.308116015865615</v>
      </c>
      <c r="N305">
        <v>0.35615</v>
      </c>
      <c r="O305">
        <v>0.50543</v>
      </c>
    </row>
    <row r="306" spans="2:15" ht="14.25">
      <c r="B306">
        <v>2015</v>
      </c>
      <c r="C306">
        <v>32.51</v>
      </c>
      <c r="D306">
        <v>19.84</v>
      </c>
      <c r="E306">
        <v>33.18</v>
      </c>
      <c r="F306">
        <v>9154</v>
      </c>
      <c r="G306" s="2">
        <f t="shared" si="20"/>
        <v>3.9616109080912807</v>
      </c>
      <c r="H306">
        <f>H305-1</f>
        <v>14</v>
      </c>
      <c r="I306">
        <v>3327</v>
      </c>
      <c r="J306" s="2">
        <f t="shared" si="21"/>
        <v>36.344767314835046</v>
      </c>
      <c r="K306">
        <v>17750</v>
      </c>
      <c r="L306" s="2">
        <f t="shared" si="22"/>
        <v>1.9390430412934236</v>
      </c>
      <c r="M306">
        <f t="shared" si="23"/>
        <v>4.249198357391113</v>
      </c>
      <c r="N306">
        <v>0.34349</v>
      </c>
      <c r="O306">
        <v>0.75002</v>
      </c>
    </row>
    <row r="307" spans="2:15" ht="14.25">
      <c r="B307">
        <v>2014</v>
      </c>
      <c r="C307">
        <v>23.71</v>
      </c>
      <c r="D307">
        <v>11.87</v>
      </c>
      <c r="E307">
        <v>66.57</v>
      </c>
      <c r="F307">
        <v>7841</v>
      </c>
      <c r="G307" s="2">
        <f t="shared" si="20"/>
        <v>3.8943714538562375</v>
      </c>
      <c r="H307">
        <f>H306-1</f>
        <v>13</v>
      </c>
      <c r="I307">
        <v>2398</v>
      </c>
      <c r="J307" s="2">
        <f t="shared" si="21"/>
        <v>30.582833822216553</v>
      </c>
      <c r="K307">
        <v>15962</v>
      </c>
      <c r="L307" s="2">
        <f t="shared" si="22"/>
        <v>2.0357097309016705</v>
      </c>
      <c r="M307">
        <f t="shared" si="23"/>
        <v>4.203087306472447</v>
      </c>
      <c r="N307">
        <v>0.12378</v>
      </c>
      <c r="O307">
        <v>0.18859</v>
      </c>
    </row>
    <row r="308" spans="1:15" ht="14.25">
      <c r="A308">
        <v>66</v>
      </c>
      <c r="B308">
        <v>2018</v>
      </c>
      <c r="C308">
        <v>24.69</v>
      </c>
      <c r="D308">
        <v>4.77</v>
      </c>
      <c r="E308">
        <v>272.67</v>
      </c>
      <c r="F308">
        <v>12328</v>
      </c>
      <c r="G308" s="2">
        <f t="shared" si="20"/>
        <v>4.090892625710363</v>
      </c>
      <c r="H308">
        <v>15</v>
      </c>
      <c r="I308">
        <v>5821</v>
      </c>
      <c r="J308" s="2">
        <f t="shared" si="21"/>
        <v>47.217715768981186</v>
      </c>
      <c r="K308">
        <v>16949</v>
      </c>
      <c r="L308" s="2">
        <f t="shared" si="22"/>
        <v>1.3748377676833226</v>
      </c>
      <c r="M308">
        <f t="shared" si="23"/>
        <v>4.22914407968993</v>
      </c>
      <c r="N308">
        <v>0.31247</v>
      </c>
      <c r="O308">
        <v>0.17951</v>
      </c>
    </row>
    <row r="309" spans="2:15" ht="14.25">
      <c r="B309">
        <v>2017</v>
      </c>
      <c r="C309">
        <v>50.38</v>
      </c>
      <c r="D309">
        <v>9.92</v>
      </c>
      <c r="E309">
        <v>283.05</v>
      </c>
      <c r="F309">
        <v>10286</v>
      </c>
      <c r="G309" s="2">
        <f t="shared" si="20"/>
        <v>4.012246519985071</v>
      </c>
      <c r="H309">
        <f>H308-1</f>
        <v>14</v>
      </c>
      <c r="I309">
        <v>4493</v>
      </c>
      <c r="J309" s="2">
        <f t="shared" si="21"/>
        <v>43.68073109080303</v>
      </c>
      <c r="K309">
        <v>15965</v>
      </c>
      <c r="L309" s="2">
        <f t="shared" si="22"/>
        <v>1.552109663620455</v>
      </c>
      <c r="M309">
        <f t="shared" si="23"/>
        <v>4.203168922875464</v>
      </c>
      <c r="N309">
        <v>0.85523</v>
      </c>
      <c r="O309">
        <v>0.53814</v>
      </c>
    </row>
    <row r="310" spans="2:15" ht="14.25">
      <c r="B310">
        <v>2016</v>
      </c>
      <c r="C310">
        <v>80.63</v>
      </c>
      <c r="D310">
        <v>11.64</v>
      </c>
      <c r="E310">
        <v>429.95</v>
      </c>
      <c r="F310">
        <v>9386</v>
      </c>
      <c r="G310" s="2">
        <f t="shared" si="20"/>
        <v>3.972480549876476</v>
      </c>
      <c r="H310">
        <f>H309-1</f>
        <v>13</v>
      </c>
      <c r="I310">
        <v>4790</v>
      </c>
      <c r="J310" s="2">
        <f t="shared" si="21"/>
        <v>51.033454080545496</v>
      </c>
      <c r="K310">
        <v>14961</v>
      </c>
      <c r="L310" s="2">
        <f t="shared" si="22"/>
        <v>1.593969742169188</v>
      </c>
      <c r="M310">
        <f t="shared" si="23"/>
        <v>4.174960622938025</v>
      </c>
      <c r="N310">
        <v>1.54614</v>
      </c>
      <c r="O310">
        <v>0.93539</v>
      </c>
    </row>
    <row r="311" spans="2:15" ht="14.25">
      <c r="B311">
        <v>2015</v>
      </c>
      <c r="C311">
        <v>32.71</v>
      </c>
      <c r="D311">
        <v>2.51</v>
      </c>
      <c r="E311">
        <v>880.48</v>
      </c>
      <c r="F311">
        <v>8260</v>
      </c>
      <c r="G311" s="2">
        <f t="shared" si="20"/>
        <v>3.9169800473203824</v>
      </c>
      <c r="H311">
        <f>H310-1</f>
        <v>12</v>
      </c>
      <c r="I311">
        <v>4460</v>
      </c>
      <c r="J311" s="2">
        <f t="shared" si="21"/>
        <v>53.99515738498789</v>
      </c>
      <c r="K311">
        <v>14153</v>
      </c>
      <c r="L311" s="2">
        <f t="shared" si="22"/>
        <v>1.7134382566585957</v>
      </c>
      <c r="M311">
        <f t="shared" si="23"/>
        <v>4.150848506669523</v>
      </c>
      <c r="N311">
        <v>0.59398</v>
      </c>
      <c r="O311">
        <v>1.13827</v>
      </c>
    </row>
    <row r="312" spans="2:15" ht="14.25">
      <c r="B312">
        <v>2014</v>
      </c>
      <c r="C312">
        <v>38.31</v>
      </c>
      <c r="D312">
        <v>7.99</v>
      </c>
      <c r="E312">
        <v>257.08</v>
      </c>
      <c r="F312">
        <v>6958</v>
      </c>
      <c r="G312" s="2">
        <f t="shared" si="20"/>
        <v>3.84248442441157</v>
      </c>
      <c r="H312">
        <f>H311-1</f>
        <v>11</v>
      </c>
      <c r="I312">
        <v>3824</v>
      </c>
      <c r="J312" s="2">
        <f t="shared" si="21"/>
        <v>54.95832135671171</v>
      </c>
      <c r="K312">
        <v>11951</v>
      </c>
      <c r="L312" s="2">
        <f t="shared" si="22"/>
        <v>1.7175912618568554</v>
      </c>
      <c r="M312">
        <f t="shared" si="23"/>
        <v>4.077404246398098</v>
      </c>
      <c r="N312">
        <v>0.47065</v>
      </c>
      <c r="O312">
        <v>0.27257</v>
      </c>
    </row>
    <row r="313" spans="1:15" ht="14.25">
      <c r="A313">
        <v>67</v>
      </c>
      <c r="B313">
        <v>2018</v>
      </c>
      <c r="C313">
        <v>24.11</v>
      </c>
      <c r="D313">
        <v>3.41</v>
      </c>
      <c r="E313">
        <v>9.27</v>
      </c>
      <c r="F313">
        <v>4295</v>
      </c>
      <c r="G313" s="2">
        <f t="shared" si="20"/>
        <v>3.632963168167261</v>
      </c>
      <c r="H313">
        <v>16</v>
      </c>
      <c r="I313">
        <v>119</v>
      </c>
      <c r="J313" s="2">
        <f t="shared" si="21"/>
        <v>2.770663562281723</v>
      </c>
      <c r="K313">
        <v>9415</v>
      </c>
      <c r="L313" s="2">
        <f t="shared" si="22"/>
        <v>2.1920838183934808</v>
      </c>
      <c r="M313">
        <f t="shared" si="23"/>
        <v>3.9738203243526837</v>
      </c>
      <c r="N313">
        <v>0.01713</v>
      </c>
      <c r="O313">
        <v>-0.73973</v>
      </c>
    </row>
    <row r="314" spans="2:15" ht="14.25">
      <c r="B314">
        <v>2017</v>
      </c>
      <c r="C314">
        <v>37.11</v>
      </c>
      <c r="D314">
        <v>6.23</v>
      </c>
      <c r="E314">
        <v>17.55</v>
      </c>
      <c r="F314">
        <v>2954</v>
      </c>
      <c r="G314" s="2">
        <f t="shared" si="20"/>
        <v>3.470410490975931</v>
      </c>
      <c r="H314">
        <f>H313-1</f>
        <v>15</v>
      </c>
      <c r="I314">
        <v>184</v>
      </c>
      <c r="J314" s="2">
        <f t="shared" si="21"/>
        <v>6.2288422477995935</v>
      </c>
      <c r="K314">
        <v>7784</v>
      </c>
      <c r="L314" s="2">
        <f t="shared" si="22"/>
        <v>2.6350710900473935</v>
      </c>
      <c r="M314">
        <f t="shared" si="23"/>
        <v>3.8912028272602956</v>
      </c>
      <c r="N314">
        <v>0.15651</v>
      </c>
      <c r="O314">
        <v>-0.65087</v>
      </c>
    </row>
    <row r="315" spans="2:15" ht="14.25">
      <c r="B315">
        <v>2016</v>
      </c>
      <c r="C315">
        <v>31.58</v>
      </c>
      <c r="D315">
        <v>4.69</v>
      </c>
      <c r="E315">
        <v>38.2</v>
      </c>
      <c r="F315">
        <v>3102</v>
      </c>
      <c r="G315" s="2">
        <f t="shared" si="20"/>
        <v>3.4916417934775863</v>
      </c>
      <c r="H315">
        <f>H314-1</f>
        <v>14</v>
      </c>
      <c r="I315">
        <v>247</v>
      </c>
      <c r="J315" s="2">
        <f t="shared" si="21"/>
        <v>7.9626047711154095</v>
      </c>
      <c r="K315">
        <v>8147</v>
      </c>
      <c r="L315" s="2">
        <f t="shared" si="22"/>
        <v>2.626370083816892</v>
      </c>
      <c r="M315">
        <f t="shared" si="23"/>
        <v>3.910997716310643</v>
      </c>
      <c r="N315">
        <v>0.04758</v>
      </c>
      <c r="O315">
        <v>-0.70609</v>
      </c>
    </row>
    <row r="316" spans="2:15" ht="14.25">
      <c r="B316">
        <v>2015</v>
      </c>
      <c r="C316">
        <v>33.44</v>
      </c>
      <c r="D316">
        <v>4.18</v>
      </c>
      <c r="E316">
        <v>60.1</v>
      </c>
      <c r="F316">
        <v>3259</v>
      </c>
      <c r="G316" s="2">
        <f t="shared" si="20"/>
        <v>3.513084360465144</v>
      </c>
      <c r="H316">
        <f>H315-1</f>
        <v>13</v>
      </c>
      <c r="I316">
        <v>328</v>
      </c>
      <c r="J316" s="2">
        <f t="shared" si="21"/>
        <v>10.064436943847806</v>
      </c>
      <c r="K316">
        <v>9043</v>
      </c>
      <c r="L316" s="2">
        <f t="shared" si="22"/>
        <v>2.77477753912243</v>
      </c>
      <c r="M316">
        <f t="shared" si="23"/>
        <v>3.9563125308411946</v>
      </c>
      <c r="N316">
        <v>0.07454</v>
      </c>
      <c r="O316">
        <v>-0.70103</v>
      </c>
    </row>
    <row r="317" spans="2:15" ht="14.25">
      <c r="B317">
        <v>2014</v>
      </c>
      <c r="C317">
        <v>43.44</v>
      </c>
      <c r="D317">
        <v>4.37</v>
      </c>
      <c r="E317">
        <v>108.77</v>
      </c>
      <c r="F317">
        <v>3018</v>
      </c>
      <c r="G317" s="2">
        <f t="shared" si="20"/>
        <v>3.479719235439571</v>
      </c>
      <c r="H317">
        <f>H316-1</f>
        <v>12</v>
      </c>
      <c r="I317">
        <v>180</v>
      </c>
      <c r="J317" s="2">
        <f t="shared" si="21"/>
        <v>5.964214711729622</v>
      </c>
      <c r="K317">
        <v>8761</v>
      </c>
      <c r="L317" s="2">
        <f t="shared" si="22"/>
        <v>2.902915838303512</v>
      </c>
      <c r="M317">
        <f t="shared" si="23"/>
        <v>3.94255368033421</v>
      </c>
      <c r="N317">
        <v>0.27624</v>
      </c>
      <c r="O317">
        <v>-0.63975</v>
      </c>
    </row>
    <row r="318" spans="1:15" ht="14.25">
      <c r="A318">
        <v>68</v>
      </c>
      <c r="B318">
        <v>2018</v>
      </c>
      <c r="C318">
        <v>23.4</v>
      </c>
      <c r="D318">
        <v>10.4</v>
      </c>
      <c r="E318">
        <v>73.56</v>
      </c>
      <c r="F318">
        <v>9040</v>
      </c>
      <c r="G318" s="2">
        <f t="shared" si="20"/>
        <v>3.9561684304753633</v>
      </c>
      <c r="H318">
        <v>18</v>
      </c>
      <c r="I318">
        <v>912</v>
      </c>
      <c r="J318" s="2">
        <f t="shared" si="21"/>
        <v>10.08849557522124</v>
      </c>
      <c r="K318">
        <v>22586</v>
      </c>
      <c r="L318" s="2">
        <f t="shared" si="22"/>
        <v>2.4984513274336284</v>
      </c>
      <c r="M318">
        <f t="shared" si="23"/>
        <v>4.353839323804543</v>
      </c>
      <c r="N318">
        <v>0.12397</v>
      </c>
      <c r="O318">
        <v>0.08529</v>
      </c>
    </row>
    <row r="319" spans="2:15" ht="14.25">
      <c r="B319">
        <v>2017</v>
      </c>
      <c r="C319">
        <v>15.22</v>
      </c>
      <c r="D319">
        <v>5.29</v>
      </c>
      <c r="E319">
        <v>94.06</v>
      </c>
      <c r="F319">
        <v>10197</v>
      </c>
      <c r="G319" s="2">
        <f t="shared" si="20"/>
        <v>4.008472419302722</v>
      </c>
      <c r="H319">
        <f>H318-1</f>
        <v>17</v>
      </c>
      <c r="I319">
        <v>873</v>
      </c>
      <c r="J319" s="2">
        <f t="shared" si="21"/>
        <v>8.561341571050308</v>
      </c>
      <c r="K319">
        <v>20668</v>
      </c>
      <c r="L319" s="2">
        <f t="shared" si="22"/>
        <v>2.0268706482298717</v>
      </c>
      <c r="M319">
        <f t="shared" si="23"/>
        <v>4.315298452873624</v>
      </c>
      <c r="N319">
        <v>0.03838</v>
      </c>
      <c r="O319">
        <v>-0.19061</v>
      </c>
    </row>
    <row r="320" spans="2:15" ht="14.25">
      <c r="B320">
        <v>2016</v>
      </c>
      <c r="C320">
        <v>18.81</v>
      </c>
      <c r="D320">
        <v>7.93</v>
      </c>
      <c r="E320">
        <v>65.71</v>
      </c>
      <c r="F320">
        <v>8534</v>
      </c>
      <c r="G320" s="2">
        <f t="shared" si="20"/>
        <v>3.9311526385232933</v>
      </c>
      <c r="H320">
        <f>H319-1</f>
        <v>16</v>
      </c>
      <c r="I320">
        <v>1008</v>
      </c>
      <c r="J320" s="2">
        <f t="shared" si="21"/>
        <v>11.811577220529648</v>
      </c>
      <c r="K320">
        <v>16248</v>
      </c>
      <c r="L320" s="2">
        <f t="shared" si="22"/>
        <v>1.9039137567377549</v>
      </c>
      <c r="M320">
        <f t="shared" si="23"/>
        <v>4.210799910396751</v>
      </c>
      <c r="N320">
        <v>0.07749</v>
      </c>
      <c r="O320">
        <v>-0.10062</v>
      </c>
    </row>
    <row r="321" spans="2:15" ht="14.25">
      <c r="B321">
        <v>2015</v>
      </c>
      <c r="C321">
        <v>28.22</v>
      </c>
      <c r="D321">
        <v>11.78</v>
      </c>
      <c r="E321">
        <v>27.12</v>
      </c>
      <c r="F321">
        <v>8101</v>
      </c>
      <c r="G321" s="2">
        <f t="shared" si="20"/>
        <v>3.9085386321719593</v>
      </c>
      <c r="H321">
        <f>H320-1</f>
        <v>15</v>
      </c>
      <c r="I321">
        <v>2168</v>
      </c>
      <c r="J321" s="2">
        <f t="shared" si="21"/>
        <v>26.762128132329345</v>
      </c>
      <c r="K321">
        <v>17213</v>
      </c>
      <c r="L321" s="2">
        <f t="shared" si="22"/>
        <v>2.124799407480558</v>
      </c>
      <c r="M321">
        <f t="shared" si="23"/>
        <v>4.235856568752974</v>
      </c>
      <c r="N321">
        <v>0.21704</v>
      </c>
      <c r="O321">
        <v>0.11057</v>
      </c>
    </row>
    <row r="322" spans="2:15" ht="14.25">
      <c r="B322">
        <v>2014</v>
      </c>
      <c r="C322">
        <v>43.11</v>
      </c>
      <c r="D322">
        <v>18.08</v>
      </c>
      <c r="E322">
        <v>44.59</v>
      </c>
      <c r="F322">
        <v>6317</v>
      </c>
      <c r="G322" s="2">
        <f t="shared" si="20"/>
        <v>3.800510876894368</v>
      </c>
      <c r="H322">
        <f>H321-1</f>
        <v>14</v>
      </c>
      <c r="I322">
        <v>2189</v>
      </c>
      <c r="J322" s="2">
        <f t="shared" si="21"/>
        <v>34.65252493272123</v>
      </c>
      <c r="K322">
        <v>15002</v>
      </c>
      <c r="L322" s="2">
        <f t="shared" si="22"/>
        <v>2.3748614848820644</v>
      </c>
      <c r="M322">
        <f t="shared" si="23"/>
        <v>4.176149161126549</v>
      </c>
      <c r="N322">
        <v>0.45475</v>
      </c>
      <c r="O322">
        <v>0.52797</v>
      </c>
    </row>
    <row r="323" spans="1:15" ht="14.25">
      <c r="A323">
        <v>69</v>
      </c>
      <c r="B323">
        <v>2018</v>
      </c>
      <c r="C323">
        <v>23.39</v>
      </c>
      <c r="D323">
        <v>15.41</v>
      </c>
      <c r="E323">
        <v>1.42</v>
      </c>
      <c r="F323">
        <v>11956</v>
      </c>
      <c r="G323" s="2">
        <f t="shared" si="20"/>
        <v>4.0775859063672435</v>
      </c>
      <c r="H323">
        <v>42</v>
      </c>
      <c r="I323">
        <v>2342</v>
      </c>
      <c r="J323" s="2">
        <f t="shared" si="21"/>
        <v>19.58849113415858</v>
      </c>
      <c r="K323">
        <v>20923</v>
      </c>
      <c r="L323" s="2">
        <f t="shared" si="22"/>
        <v>1.75</v>
      </c>
      <c r="M323">
        <f t="shared" si="23"/>
        <v>4.320623955053538</v>
      </c>
      <c r="N323">
        <v>0.2707</v>
      </c>
      <c r="O323">
        <v>0.45181</v>
      </c>
    </row>
    <row r="324" spans="2:15" ht="14.25">
      <c r="B324">
        <v>2017</v>
      </c>
      <c r="C324">
        <v>3.88</v>
      </c>
      <c r="D324">
        <v>2.38</v>
      </c>
      <c r="E324">
        <v>6.47</v>
      </c>
      <c r="F324">
        <v>10608</v>
      </c>
      <c r="G324" s="2">
        <f t="shared" si="20"/>
        <v>4.025633511060698</v>
      </c>
      <c r="H324">
        <f>H323-1</f>
        <v>41</v>
      </c>
      <c r="I324">
        <v>2217</v>
      </c>
      <c r="J324" s="2">
        <f t="shared" si="21"/>
        <v>20.899321266968325</v>
      </c>
      <c r="K324">
        <v>21734</v>
      </c>
      <c r="L324" s="2">
        <f t="shared" si="22"/>
        <v>2.0488310708898942</v>
      </c>
      <c r="M324">
        <f t="shared" si="23"/>
        <v>4.337139662724561</v>
      </c>
      <c r="N324">
        <v>-0.21456</v>
      </c>
      <c r="O324">
        <v>-0.49889</v>
      </c>
    </row>
    <row r="325" spans="2:15" ht="14.25">
      <c r="B325">
        <v>2016</v>
      </c>
      <c r="C325">
        <v>9.85</v>
      </c>
      <c r="D325">
        <v>6.25</v>
      </c>
      <c r="E325">
        <v>8.25</v>
      </c>
      <c r="F325">
        <v>10541</v>
      </c>
      <c r="G325" s="2">
        <f t="shared" si="20"/>
        <v>4.022881813332031</v>
      </c>
      <c r="H325">
        <f>H324-1</f>
        <v>40</v>
      </c>
      <c r="I325">
        <v>2357</v>
      </c>
      <c r="J325" s="2">
        <f t="shared" si="21"/>
        <v>22.360307371217154</v>
      </c>
      <c r="K325">
        <v>19032</v>
      </c>
      <c r="L325" s="2">
        <f t="shared" si="22"/>
        <v>1.8055212977895836</v>
      </c>
      <c r="M325">
        <f t="shared" si="23"/>
        <v>4.27948442902921</v>
      </c>
      <c r="N325">
        <v>-0.06486</v>
      </c>
      <c r="O325">
        <v>-0.22202</v>
      </c>
    </row>
    <row r="326" spans="2:15" ht="14.25">
      <c r="B326">
        <v>2015</v>
      </c>
      <c r="C326">
        <v>40.27</v>
      </c>
      <c r="D326">
        <v>24.04</v>
      </c>
      <c r="E326">
        <v>11.69</v>
      </c>
      <c r="F326">
        <v>10872</v>
      </c>
      <c r="G326" s="2">
        <f t="shared" si="20"/>
        <v>4.036309443724438</v>
      </c>
      <c r="H326">
        <f>H325-1</f>
        <v>39</v>
      </c>
      <c r="I326">
        <v>2476</v>
      </c>
      <c r="J326" s="2">
        <f t="shared" si="21"/>
        <v>22.77409860191317</v>
      </c>
      <c r="K326">
        <v>20796</v>
      </c>
      <c r="L326" s="2">
        <f t="shared" si="22"/>
        <v>1.9128035320088301</v>
      </c>
      <c r="M326">
        <f t="shared" si="23"/>
        <v>4.3179798087615415</v>
      </c>
      <c r="N326">
        <v>0.60777</v>
      </c>
      <c r="O326">
        <v>1.07093</v>
      </c>
    </row>
    <row r="327" spans="2:15" ht="14.25">
      <c r="B327">
        <v>2014</v>
      </c>
      <c r="C327">
        <v>44.88</v>
      </c>
      <c r="D327">
        <v>22.52</v>
      </c>
      <c r="E327">
        <v>17.13</v>
      </c>
      <c r="F327">
        <v>9720</v>
      </c>
      <c r="G327" s="2">
        <f t="shared" si="20"/>
        <v>3.9876662649262746</v>
      </c>
      <c r="H327">
        <f>H326-1</f>
        <v>38</v>
      </c>
      <c r="I327">
        <v>2362</v>
      </c>
      <c r="J327" s="2">
        <f t="shared" si="21"/>
        <v>24.300411522633745</v>
      </c>
      <c r="K327">
        <v>20527</v>
      </c>
      <c r="L327" s="2">
        <f t="shared" si="22"/>
        <v>2.1118312757201645</v>
      </c>
      <c r="M327">
        <f t="shared" si="23"/>
        <v>4.312325482315131</v>
      </c>
      <c r="N327">
        <v>0.66433</v>
      </c>
      <c r="O327">
        <v>0.9419</v>
      </c>
    </row>
    <row r="328" spans="1:15" ht="14.25">
      <c r="A328">
        <v>70</v>
      </c>
      <c r="B328">
        <v>2018</v>
      </c>
      <c r="C328">
        <v>23.2</v>
      </c>
      <c r="D328">
        <v>17.4</v>
      </c>
      <c r="E328">
        <v>6.42</v>
      </c>
      <c r="F328">
        <v>12507</v>
      </c>
      <c r="G328" s="2">
        <f t="shared" si="20"/>
        <v>4.09715314984596</v>
      </c>
      <c r="H328">
        <v>45</v>
      </c>
      <c r="I328">
        <v>3304</v>
      </c>
      <c r="J328" s="2">
        <f t="shared" si="21"/>
        <v>26.417206364435913</v>
      </c>
      <c r="K328">
        <v>13519</v>
      </c>
      <c r="L328" s="2">
        <f t="shared" si="22"/>
        <v>1.0809146877748461</v>
      </c>
      <c r="M328">
        <f t="shared" si="23"/>
        <v>4.130944568044679</v>
      </c>
      <c r="N328">
        <v>0.249</v>
      </c>
      <c r="O328">
        <v>0.51437</v>
      </c>
    </row>
    <row r="329" spans="2:15" ht="14.25">
      <c r="B329">
        <v>2017</v>
      </c>
      <c r="C329">
        <v>29.8</v>
      </c>
      <c r="D329">
        <v>21.58</v>
      </c>
      <c r="E329">
        <v>8.3</v>
      </c>
      <c r="F329">
        <v>11132</v>
      </c>
      <c r="G329" s="2">
        <f t="shared" si="20"/>
        <v>4.046573197662005</v>
      </c>
      <c r="H329">
        <f>H328-1</f>
        <v>44</v>
      </c>
      <c r="I329">
        <v>3144</v>
      </c>
      <c r="J329" s="2">
        <f t="shared" si="21"/>
        <v>28.24290334171757</v>
      </c>
      <c r="K329">
        <v>13496</v>
      </c>
      <c r="L329" s="2">
        <f t="shared" si="22"/>
        <v>1.2123607617678764</v>
      </c>
      <c r="M329">
        <f t="shared" si="23"/>
        <v>4.130205069581069</v>
      </c>
      <c r="N329">
        <v>0.38465</v>
      </c>
      <c r="O329">
        <v>0.82699</v>
      </c>
    </row>
    <row r="330" spans="2:15" ht="14.25">
      <c r="B330">
        <v>2016</v>
      </c>
      <c r="C330">
        <v>32.65</v>
      </c>
      <c r="D330">
        <v>22.4</v>
      </c>
      <c r="E330">
        <v>9.56</v>
      </c>
      <c r="F330">
        <v>8928</v>
      </c>
      <c r="G330" s="2">
        <f t="shared" si="20"/>
        <v>3.9507541815935037</v>
      </c>
      <c r="H330">
        <f>H329-1</f>
        <v>43</v>
      </c>
      <c r="I330">
        <v>2755</v>
      </c>
      <c r="J330" s="2">
        <f t="shared" si="21"/>
        <v>30.857974910394265</v>
      </c>
      <c r="K330">
        <v>12461</v>
      </c>
      <c r="L330" s="2">
        <f t="shared" si="22"/>
        <v>1.3957213261648747</v>
      </c>
      <c r="M330">
        <f t="shared" si="23"/>
        <v>4.095552896019402</v>
      </c>
      <c r="N330">
        <v>0.40884</v>
      </c>
      <c r="O330">
        <v>0.87032</v>
      </c>
    </row>
    <row r="331" spans="2:15" ht="14.25">
      <c r="B331">
        <v>2015</v>
      </c>
      <c r="C331">
        <v>23.3</v>
      </c>
      <c r="D331">
        <v>14.73</v>
      </c>
      <c r="E331">
        <v>16.72</v>
      </c>
      <c r="F331">
        <v>7777</v>
      </c>
      <c r="G331" s="2">
        <f t="shared" si="20"/>
        <v>3.8908120989551245</v>
      </c>
      <c r="H331">
        <f>H330-1</f>
        <v>42</v>
      </c>
      <c r="I331">
        <v>2861</v>
      </c>
      <c r="J331" s="2">
        <f t="shared" si="21"/>
        <v>36.787964510736785</v>
      </c>
      <c r="K331">
        <v>11951</v>
      </c>
      <c r="L331" s="2">
        <f t="shared" si="22"/>
        <v>1.5367108139385368</v>
      </c>
      <c r="M331">
        <f t="shared" si="23"/>
        <v>4.077404246398098</v>
      </c>
      <c r="N331">
        <v>0.16608</v>
      </c>
      <c r="O331">
        <v>0.32556</v>
      </c>
    </row>
    <row r="332" spans="2:15" ht="14.25">
      <c r="B332">
        <v>2014</v>
      </c>
      <c r="C332">
        <v>24.33</v>
      </c>
      <c r="D332">
        <v>14.21</v>
      </c>
      <c r="E332">
        <v>20.43</v>
      </c>
      <c r="F332">
        <v>7148</v>
      </c>
      <c r="G332" s="2">
        <f t="shared" si="20"/>
        <v>3.8541845438336066</v>
      </c>
      <c r="H332">
        <f>H331-1</f>
        <v>41</v>
      </c>
      <c r="I332">
        <v>2740</v>
      </c>
      <c r="J332" s="2">
        <f t="shared" si="21"/>
        <v>38.33240067151651</v>
      </c>
      <c r="K332">
        <v>12542</v>
      </c>
      <c r="L332" s="2">
        <f t="shared" si="22"/>
        <v>1.7546166759932849</v>
      </c>
      <c r="M332">
        <f t="shared" si="23"/>
        <v>4.098366796439331</v>
      </c>
      <c r="N332">
        <v>0.16133</v>
      </c>
      <c r="O332">
        <v>0.29222</v>
      </c>
    </row>
    <row r="333" spans="1:15" ht="14.25">
      <c r="A333">
        <v>71</v>
      </c>
      <c r="B333">
        <v>2018</v>
      </c>
      <c r="C333">
        <v>22.31</v>
      </c>
      <c r="D333">
        <v>4.3</v>
      </c>
      <c r="E333">
        <v>187.38</v>
      </c>
      <c r="F333">
        <v>2644</v>
      </c>
      <c r="G333" s="2">
        <f t="shared" si="20"/>
        <v>3.4222614508136027</v>
      </c>
      <c r="H333">
        <v>16</v>
      </c>
      <c r="I333">
        <v>296</v>
      </c>
      <c r="J333" s="2">
        <f t="shared" si="21"/>
        <v>11.195158850226928</v>
      </c>
      <c r="K333">
        <v>10649</v>
      </c>
      <c r="L333" s="2">
        <f t="shared" si="22"/>
        <v>4.027609682299546</v>
      </c>
      <c r="M333">
        <f t="shared" si="23"/>
        <v>4.027308827035546</v>
      </c>
      <c r="N333">
        <v>-0.45601</v>
      </c>
      <c r="O333">
        <v>-0.70963</v>
      </c>
    </row>
    <row r="334" spans="2:15" ht="14.25">
      <c r="B334">
        <v>2017</v>
      </c>
      <c r="C334">
        <v>49.43</v>
      </c>
      <c r="D334">
        <v>13.83</v>
      </c>
      <c r="E334">
        <v>55.56</v>
      </c>
      <c r="F334">
        <v>2704</v>
      </c>
      <c r="G334" s="2">
        <f t="shared" si="20"/>
        <v>3.4320066872695985</v>
      </c>
      <c r="H334">
        <f>H333-1</f>
        <v>15</v>
      </c>
      <c r="I334">
        <v>452</v>
      </c>
      <c r="J334" s="2">
        <f t="shared" si="21"/>
        <v>16.715976331360945</v>
      </c>
      <c r="K334">
        <v>12544</v>
      </c>
      <c r="L334" s="2">
        <f t="shared" si="22"/>
        <v>4.6390532544378695</v>
      </c>
      <c r="M334">
        <f t="shared" si="23"/>
        <v>4.098436045340363</v>
      </c>
      <c r="N334">
        <v>-0.06324</v>
      </c>
      <c r="O334">
        <v>-0.39879</v>
      </c>
    </row>
    <row r="335" spans="2:15" ht="14.25">
      <c r="B335">
        <v>2016</v>
      </c>
      <c r="C335">
        <v>49.57</v>
      </c>
      <c r="D335">
        <v>15.62</v>
      </c>
      <c r="E335">
        <v>38.5</v>
      </c>
      <c r="F335">
        <v>2375</v>
      </c>
      <c r="G335" s="2">
        <f t="shared" si="20"/>
        <v>3.3756636139608855</v>
      </c>
      <c r="H335">
        <f>H334-1</f>
        <v>14</v>
      </c>
      <c r="I335">
        <v>356</v>
      </c>
      <c r="J335" s="2">
        <f t="shared" si="21"/>
        <v>14.989473684210527</v>
      </c>
      <c r="K335">
        <v>11885</v>
      </c>
      <c r="L335" s="2">
        <f t="shared" si="22"/>
        <v>5.00421052631579</v>
      </c>
      <c r="M335">
        <f t="shared" si="23"/>
        <v>4.074999186064199</v>
      </c>
      <c r="N335">
        <v>-0.19465</v>
      </c>
      <c r="O335">
        <v>-0.43105</v>
      </c>
    </row>
    <row r="336" spans="2:15" ht="14.25">
      <c r="B336">
        <v>2015</v>
      </c>
      <c r="C336">
        <v>36.87</v>
      </c>
      <c r="D336">
        <v>12.78</v>
      </c>
      <c r="E336">
        <v>26.32</v>
      </c>
      <c r="F336">
        <v>2143</v>
      </c>
      <c r="G336" s="2">
        <f t="shared" si="20"/>
        <v>3.3310221710418286</v>
      </c>
      <c r="H336">
        <f>H335-1</f>
        <v>13</v>
      </c>
      <c r="I336">
        <v>250</v>
      </c>
      <c r="J336" s="2">
        <f t="shared" si="21"/>
        <v>11.665888940737284</v>
      </c>
      <c r="K336">
        <v>10895</v>
      </c>
      <c r="L336" s="2">
        <f t="shared" si="22"/>
        <v>5.083994400373308</v>
      </c>
      <c r="M336">
        <f t="shared" si="23"/>
        <v>4.037227234582274</v>
      </c>
      <c r="N336">
        <v>-0.52254</v>
      </c>
      <c r="O336">
        <v>-0.71393</v>
      </c>
    </row>
    <row r="337" spans="2:15" ht="14.25">
      <c r="B337">
        <v>2014</v>
      </c>
      <c r="C337">
        <v>58.99</v>
      </c>
      <c r="D337">
        <v>18.49</v>
      </c>
      <c r="E337">
        <v>29.51</v>
      </c>
      <c r="F337">
        <v>2330</v>
      </c>
      <c r="G337" s="2">
        <f t="shared" si="20"/>
        <v>3.367355921026019</v>
      </c>
      <c r="H337">
        <f>H336-1</f>
        <v>12</v>
      </c>
      <c r="I337">
        <v>362</v>
      </c>
      <c r="J337" s="2">
        <f t="shared" si="21"/>
        <v>15.536480686695278</v>
      </c>
      <c r="K337">
        <v>13076</v>
      </c>
      <c r="L337" s="2">
        <f t="shared" si="22"/>
        <v>5.612017167381974</v>
      </c>
      <c r="M337">
        <f t="shared" si="23"/>
        <v>4.116474911908331</v>
      </c>
      <c r="N337">
        <v>-0.17466</v>
      </c>
      <c r="O337">
        <v>-0.40571</v>
      </c>
    </row>
    <row r="338" spans="1:15" ht="14.25">
      <c r="A338">
        <v>72</v>
      </c>
      <c r="B338">
        <v>2018</v>
      </c>
      <c r="C338">
        <v>21.94</v>
      </c>
      <c r="D338">
        <v>17.65</v>
      </c>
      <c r="E338">
        <v>12.81</v>
      </c>
      <c r="F338">
        <v>8868</v>
      </c>
      <c r="G338" s="2">
        <f t="shared" si="20"/>
        <v>3.9478256844424506</v>
      </c>
      <c r="H338">
        <v>23</v>
      </c>
      <c r="I338">
        <v>901</v>
      </c>
      <c r="J338" s="2">
        <f t="shared" si="21"/>
        <v>10.160126296797474</v>
      </c>
      <c r="K338">
        <v>9956</v>
      </c>
      <c r="L338" s="2">
        <f t="shared" si="22"/>
        <v>1.1226883175462337</v>
      </c>
      <c r="M338">
        <f t="shared" si="23"/>
        <v>3.998084887936556</v>
      </c>
      <c r="N338">
        <v>0.14612</v>
      </c>
      <c r="O338">
        <v>0.40374</v>
      </c>
    </row>
    <row r="339" spans="2:15" ht="14.25">
      <c r="B339">
        <v>2017</v>
      </c>
      <c r="C339">
        <v>32.21</v>
      </c>
      <c r="D339">
        <v>24.77</v>
      </c>
      <c r="E339">
        <v>9.63</v>
      </c>
      <c r="F339">
        <v>7781</v>
      </c>
      <c r="G339" s="2">
        <f t="shared" si="20"/>
        <v>3.8910354153153106</v>
      </c>
      <c r="H339">
        <f>H338-1</f>
        <v>22</v>
      </c>
      <c r="I339">
        <v>885</v>
      </c>
      <c r="J339" s="2">
        <f t="shared" si="21"/>
        <v>11.373859401105255</v>
      </c>
      <c r="K339">
        <v>10281</v>
      </c>
      <c r="L339" s="2">
        <f t="shared" si="22"/>
        <v>1.321295463308058</v>
      </c>
      <c r="M339">
        <f t="shared" si="23"/>
        <v>4.01203535914953</v>
      </c>
      <c r="N339">
        <v>0.36197</v>
      </c>
      <c r="O339">
        <v>0.92461</v>
      </c>
    </row>
    <row r="340" spans="2:15" ht="14.25">
      <c r="B340">
        <v>2016</v>
      </c>
      <c r="C340">
        <v>-5.5</v>
      </c>
      <c r="D340">
        <v>-3.86</v>
      </c>
      <c r="E340">
        <v>14.47</v>
      </c>
      <c r="F340">
        <v>6348</v>
      </c>
      <c r="G340" s="2">
        <f t="shared" si="20"/>
        <v>3.802636918082811</v>
      </c>
      <c r="H340">
        <f>H339-1</f>
        <v>21</v>
      </c>
      <c r="I340">
        <v>718</v>
      </c>
      <c r="J340" s="2">
        <f t="shared" si="21"/>
        <v>11.31064902331443</v>
      </c>
      <c r="K340">
        <v>8375</v>
      </c>
      <c r="L340" s="2">
        <f t="shared" si="22"/>
        <v>1.3193131695022053</v>
      </c>
      <c r="M340">
        <f t="shared" si="23"/>
        <v>3.9229848157088827</v>
      </c>
      <c r="N340">
        <v>-0.51871</v>
      </c>
      <c r="O340">
        <v>-1.17848</v>
      </c>
    </row>
    <row r="341" spans="2:15" ht="14.25">
      <c r="B341">
        <v>2015</v>
      </c>
      <c r="C341">
        <v>-41.54</v>
      </c>
      <c r="D341">
        <v>-29.76</v>
      </c>
      <c r="E341">
        <v>21.1</v>
      </c>
      <c r="F341">
        <v>6965</v>
      </c>
      <c r="G341" s="2">
        <f t="shared" si="20"/>
        <v>3.8429211207599825</v>
      </c>
      <c r="H341">
        <f>H340-1</f>
        <v>20</v>
      </c>
      <c r="I341">
        <v>585</v>
      </c>
      <c r="J341" s="2">
        <f t="shared" si="21"/>
        <v>8.399138549892319</v>
      </c>
      <c r="K341">
        <v>9174</v>
      </c>
      <c r="L341" s="2">
        <f t="shared" si="22"/>
        <v>1.3171572146446517</v>
      </c>
      <c r="M341">
        <f t="shared" si="23"/>
        <v>3.9625587357959637</v>
      </c>
      <c r="N341">
        <v>-1.29618</v>
      </c>
      <c r="O341">
        <v>-3.00654</v>
      </c>
    </row>
    <row r="342" spans="2:15" ht="14.25">
      <c r="B342">
        <v>2014</v>
      </c>
      <c r="C342">
        <v>9.87</v>
      </c>
      <c r="D342">
        <v>4.97</v>
      </c>
      <c r="E342">
        <v>52.99</v>
      </c>
      <c r="F342">
        <v>14173</v>
      </c>
      <c r="G342" s="2">
        <f t="shared" si="20"/>
        <v>4.151461787124331</v>
      </c>
      <c r="H342">
        <f>H341-1</f>
        <v>19</v>
      </c>
      <c r="I342">
        <v>3593</v>
      </c>
      <c r="J342" s="2">
        <f t="shared" si="21"/>
        <v>25.35101954420377</v>
      </c>
      <c r="K342">
        <v>25756</v>
      </c>
      <c r="L342" s="2">
        <f t="shared" si="22"/>
        <v>1.817258166937134</v>
      </c>
      <c r="M342">
        <f t="shared" si="23"/>
        <v>4.410878416420086</v>
      </c>
      <c r="N342">
        <v>-0.02825</v>
      </c>
      <c r="O342">
        <v>-0.17334</v>
      </c>
    </row>
    <row r="343" spans="1:15" ht="14.25">
      <c r="A343">
        <v>73</v>
      </c>
      <c r="B343">
        <v>2018</v>
      </c>
      <c r="C343">
        <v>21.66</v>
      </c>
      <c r="D343">
        <v>5.34</v>
      </c>
      <c r="E343">
        <v>88.12</v>
      </c>
      <c r="F343">
        <v>11083</v>
      </c>
      <c r="G343" s="2">
        <f t="shared" si="20"/>
        <v>4.044657333234866</v>
      </c>
      <c r="H343">
        <v>31</v>
      </c>
      <c r="I343">
        <v>370</v>
      </c>
      <c r="J343" s="2">
        <f t="shared" si="21"/>
        <v>3.3384462690607233</v>
      </c>
      <c r="K343">
        <v>40399</v>
      </c>
      <c r="L343" s="2">
        <f t="shared" si="22"/>
        <v>3.645132184426599</v>
      </c>
      <c r="M343">
        <f t="shared" si="23"/>
        <v>4.606370615114146</v>
      </c>
      <c r="N343">
        <v>-0.07313</v>
      </c>
      <c r="O343">
        <v>-0.34825</v>
      </c>
    </row>
    <row r="344" spans="2:15" ht="14.25">
      <c r="B344">
        <v>2017</v>
      </c>
      <c r="C344">
        <v>20.69</v>
      </c>
      <c r="D344">
        <v>6.07</v>
      </c>
      <c r="E344">
        <v>61.67</v>
      </c>
      <c r="F344">
        <v>9034</v>
      </c>
      <c r="G344" s="2">
        <f t="shared" si="20"/>
        <v>3.9558800862253753</v>
      </c>
      <c r="H344">
        <f>H343-1</f>
        <v>30</v>
      </c>
      <c r="I344">
        <v>412</v>
      </c>
      <c r="J344" s="2">
        <f t="shared" si="21"/>
        <v>4.560549036971441</v>
      </c>
      <c r="K344">
        <v>36678</v>
      </c>
      <c r="L344" s="2">
        <f t="shared" si="22"/>
        <v>4.059995572282489</v>
      </c>
      <c r="M344">
        <f t="shared" si="23"/>
        <v>4.564405646173424</v>
      </c>
      <c r="N344">
        <v>-0.2525</v>
      </c>
      <c r="O344">
        <v>-0.4839</v>
      </c>
    </row>
    <row r="345" spans="2:15" ht="14.25">
      <c r="B345">
        <v>2016</v>
      </c>
      <c r="C345">
        <v>25.22</v>
      </c>
      <c r="D345">
        <v>6.11</v>
      </c>
      <c r="E345">
        <v>81.61</v>
      </c>
      <c r="F345">
        <v>8820</v>
      </c>
      <c r="G345" s="2">
        <f t="shared" si="20"/>
        <v>3.94546858513182</v>
      </c>
      <c r="H345">
        <f>H344-1</f>
        <v>29</v>
      </c>
      <c r="I345">
        <v>406</v>
      </c>
      <c r="J345" s="2">
        <f t="shared" si="21"/>
        <v>4.603174603174604</v>
      </c>
      <c r="K345">
        <v>36942</v>
      </c>
      <c r="L345" s="2">
        <f t="shared" si="22"/>
        <v>4.18843537414966</v>
      </c>
      <c r="M345">
        <f t="shared" si="23"/>
        <v>4.567520403975125</v>
      </c>
      <c r="N345">
        <v>-0.18551</v>
      </c>
      <c r="O345">
        <v>-0.47818</v>
      </c>
    </row>
    <row r="346" spans="2:15" ht="14.25">
      <c r="B346">
        <v>2015</v>
      </c>
      <c r="C346">
        <v>13.12</v>
      </c>
      <c r="D346">
        <v>3.15</v>
      </c>
      <c r="E346">
        <v>218.93</v>
      </c>
      <c r="F346">
        <v>18930</v>
      </c>
      <c r="G346" s="2">
        <f t="shared" si="20"/>
        <v>4.277150613963797</v>
      </c>
      <c r="H346">
        <f>H345-1</f>
        <v>28</v>
      </c>
      <c r="I346">
        <v>310</v>
      </c>
      <c r="J346" s="2">
        <f t="shared" si="21"/>
        <v>1.6376122556788169</v>
      </c>
      <c r="K346">
        <v>34016</v>
      </c>
      <c r="L346" s="2">
        <f t="shared" si="22"/>
        <v>1.7969360802958267</v>
      </c>
      <c r="M346">
        <f t="shared" si="23"/>
        <v>4.531683242843203</v>
      </c>
      <c r="N346">
        <v>0.2082</v>
      </c>
      <c r="O346">
        <v>0.06454</v>
      </c>
    </row>
    <row r="347" spans="2:15" ht="14.25">
      <c r="B347">
        <v>2014</v>
      </c>
      <c r="C347">
        <v>15.65</v>
      </c>
      <c r="D347">
        <v>3.36</v>
      </c>
      <c r="E347">
        <v>221.27</v>
      </c>
      <c r="F347">
        <v>18393</v>
      </c>
      <c r="G347" s="2">
        <f t="shared" si="20"/>
        <v>4.264652570846897</v>
      </c>
      <c r="H347">
        <f>H346-1</f>
        <v>27</v>
      </c>
      <c r="I347">
        <v>322</v>
      </c>
      <c r="J347" s="2">
        <f t="shared" si="21"/>
        <v>1.7506660142445496</v>
      </c>
      <c r="K347">
        <v>47640</v>
      </c>
      <c r="L347" s="2">
        <f t="shared" si="22"/>
        <v>2.590115804925787</v>
      </c>
      <c r="M347">
        <f t="shared" si="23"/>
        <v>4.67797175281074</v>
      </c>
      <c r="N347">
        <v>0.15814</v>
      </c>
      <c r="O347">
        <v>0.04792</v>
      </c>
    </row>
    <row r="348" spans="1:15" ht="14.25">
      <c r="A348">
        <v>74</v>
      </c>
      <c r="B348">
        <v>2018</v>
      </c>
      <c r="C348">
        <v>21.5</v>
      </c>
      <c r="D348">
        <v>8.47</v>
      </c>
      <c r="E348">
        <v>43.21</v>
      </c>
      <c r="F348">
        <v>12955</v>
      </c>
      <c r="G348" s="2">
        <f t="shared" si="20"/>
        <v>4.112437417321844</v>
      </c>
      <c r="H348">
        <v>10</v>
      </c>
      <c r="I348">
        <v>3168</v>
      </c>
      <c r="J348" s="2">
        <f t="shared" si="21"/>
        <v>24.45387881126978</v>
      </c>
      <c r="K348">
        <v>39036</v>
      </c>
      <c r="L348" s="2">
        <f t="shared" si="22"/>
        <v>3.0131995368583557</v>
      </c>
      <c r="M348">
        <f t="shared" si="23"/>
        <v>4.591465309329479</v>
      </c>
      <c r="N348">
        <v>0.01736</v>
      </c>
      <c r="O348">
        <v>-0.05839</v>
      </c>
    </row>
    <row r="349" spans="2:15" ht="14.25">
      <c r="B349">
        <v>2017</v>
      </c>
      <c r="C349">
        <v>23.95</v>
      </c>
      <c r="D349">
        <v>10.63</v>
      </c>
      <c r="E349">
        <v>44.87</v>
      </c>
      <c r="F349">
        <v>10437</v>
      </c>
      <c r="G349" s="2">
        <f t="shared" si="20"/>
        <v>4.018575683467251</v>
      </c>
      <c r="H349">
        <f>H348-1</f>
        <v>9</v>
      </c>
      <c r="I349">
        <v>2718</v>
      </c>
      <c r="J349" s="2">
        <f t="shared" si="21"/>
        <v>26.04196608220753</v>
      </c>
      <c r="K349">
        <v>29293</v>
      </c>
      <c r="L349" s="2">
        <f t="shared" si="22"/>
        <v>2.806649420331513</v>
      </c>
      <c r="M349">
        <f t="shared" si="23"/>
        <v>4.466763851597166</v>
      </c>
      <c r="N349">
        <v>0.06426</v>
      </c>
      <c r="O349">
        <v>0.06861</v>
      </c>
    </row>
    <row r="350" spans="2:15" ht="14.25">
      <c r="B350">
        <v>2016</v>
      </c>
      <c r="C350">
        <v>34.09</v>
      </c>
      <c r="D350">
        <v>15.52</v>
      </c>
      <c r="E350">
        <v>39.75</v>
      </c>
      <c r="F350">
        <v>8726</v>
      </c>
      <c r="G350" s="2">
        <f t="shared" si="20"/>
        <v>3.9408152086508013</v>
      </c>
      <c r="H350">
        <f>H349-1</f>
        <v>8</v>
      </c>
      <c r="I350">
        <v>2481</v>
      </c>
      <c r="J350" s="2">
        <f t="shared" si="21"/>
        <v>28.432271372908552</v>
      </c>
      <c r="K350">
        <v>24132</v>
      </c>
      <c r="L350" s="2">
        <f t="shared" si="22"/>
        <v>2.7655283062113223</v>
      </c>
      <c r="M350">
        <f t="shared" si="23"/>
        <v>4.382593316644367</v>
      </c>
      <c r="N350">
        <v>0.25336</v>
      </c>
      <c r="O350">
        <v>0.36806</v>
      </c>
    </row>
    <row r="351" spans="2:15" ht="14.25">
      <c r="B351">
        <v>2015</v>
      </c>
      <c r="C351">
        <v>41.82</v>
      </c>
      <c r="D351">
        <v>17.39</v>
      </c>
      <c r="E351">
        <v>20.86</v>
      </c>
      <c r="F351">
        <v>7589</v>
      </c>
      <c r="G351" s="2">
        <f t="shared" si="20"/>
        <v>3.8801845528264334</v>
      </c>
      <c r="H351">
        <f>H350-1</f>
        <v>7</v>
      </c>
      <c r="I351">
        <v>2289</v>
      </c>
      <c r="J351" s="2">
        <f t="shared" si="21"/>
        <v>30.162076689945977</v>
      </c>
      <c r="K351">
        <v>21801</v>
      </c>
      <c r="L351" s="2">
        <f t="shared" si="22"/>
        <v>2.87271050204243</v>
      </c>
      <c r="M351">
        <f t="shared" si="23"/>
        <v>4.338476414912923</v>
      </c>
      <c r="N351">
        <v>0.36557</v>
      </c>
      <c r="O351">
        <v>0.41652</v>
      </c>
    </row>
    <row r="352" spans="2:15" ht="14.25">
      <c r="B352">
        <v>2014</v>
      </c>
      <c r="C352">
        <v>43.31</v>
      </c>
      <c r="D352">
        <v>12.88</v>
      </c>
      <c r="E352">
        <v>35.31</v>
      </c>
      <c r="F352">
        <v>6880</v>
      </c>
      <c r="G352" s="2">
        <f t="shared" si="20"/>
        <v>3.837588438235511</v>
      </c>
      <c r="H352">
        <f>H351-1</f>
        <v>6</v>
      </c>
      <c r="I352">
        <v>2040</v>
      </c>
      <c r="J352" s="2">
        <f t="shared" si="21"/>
        <v>29.651162790697676</v>
      </c>
      <c r="K352">
        <v>18497</v>
      </c>
      <c r="L352" s="2">
        <f t="shared" si="22"/>
        <v>2.688517441860465</v>
      </c>
      <c r="M352">
        <f t="shared" si="23"/>
        <v>4.267101296559969</v>
      </c>
      <c r="N352">
        <v>0.41653</v>
      </c>
      <c r="O352">
        <v>0.11282</v>
      </c>
    </row>
    <row r="353" spans="1:15" ht="14.25">
      <c r="A353">
        <v>75</v>
      </c>
      <c r="B353">
        <v>2018</v>
      </c>
      <c r="C353">
        <v>21.11</v>
      </c>
      <c r="D353">
        <v>7.99</v>
      </c>
      <c r="E353">
        <v>1.79</v>
      </c>
      <c r="F353">
        <v>12786</v>
      </c>
      <c r="G353" s="2">
        <f t="shared" si="20"/>
        <v>4.106734700097846</v>
      </c>
      <c r="H353">
        <v>16</v>
      </c>
      <c r="I353">
        <v>5854</v>
      </c>
      <c r="J353" s="2">
        <f t="shared" si="21"/>
        <v>45.78445174409511</v>
      </c>
      <c r="K353">
        <v>24611</v>
      </c>
      <c r="L353" s="2">
        <f t="shared" si="22"/>
        <v>1.9248396683872986</v>
      </c>
      <c r="M353">
        <f t="shared" si="23"/>
        <v>4.391129260417903</v>
      </c>
      <c r="N353">
        <v>0.14029</v>
      </c>
      <c r="O353">
        <v>-0.04952</v>
      </c>
    </row>
    <row r="354" spans="2:15" ht="14.25">
      <c r="B354">
        <v>2017</v>
      </c>
      <c r="C354">
        <v>32.79</v>
      </c>
      <c r="D354">
        <v>17.61</v>
      </c>
      <c r="E354">
        <v>1.56</v>
      </c>
      <c r="F354">
        <v>7612</v>
      </c>
      <c r="G354" s="2">
        <f t="shared" si="20"/>
        <v>3.881498779614983</v>
      </c>
      <c r="H354">
        <f>H353-1</f>
        <v>15</v>
      </c>
      <c r="I354">
        <v>1475</v>
      </c>
      <c r="J354" s="2">
        <f t="shared" si="21"/>
        <v>19.37729900157646</v>
      </c>
      <c r="K354">
        <v>19787</v>
      </c>
      <c r="L354" s="2">
        <f t="shared" si="22"/>
        <v>2.59944823962165</v>
      </c>
      <c r="M354">
        <f t="shared" si="23"/>
        <v>4.296379953771385</v>
      </c>
      <c r="N354">
        <v>0.23852</v>
      </c>
      <c r="O354">
        <v>0.42016</v>
      </c>
    </row>
    <row r="355" spans="2:15" ht="14.25">
      <c r="B355">
        <v>2016</v>
      </c>
      <c r="C355">
        <v>40.26</v>
      </c>
      <c r="D355">
        <v>19.33</v>
      </c>
      <c r="E355">
        <v>1.2</v>
      </c>
      <c r="F355">
        <v>5216</v>
      </c>
      <c r="G355" s="2">
        <f t="shared" si="20"/>
        <v>3.717337582723864</v>
      </c>
      <c r="H355">
        <f>H354-1</f>
        <v>14</v>
      </c>
      <c r="I355">
        <v>426</v>
      </c>
      <c r="J355" s="2">
        <f t="shared" si="21"/>
        <v>8.167177914110429</v>
      </c>
      <c r="K355">
        <v>16437</v>
      </c>
      <c r="L355" s="2">
        <f t="shared" si="22"/>
        <v>3.151265337423313</v>
      </c>
      <c r="M355">
        <f t="shared" si="23"/>
        <v>4.215822555154372</v>
      </c>
      <c r="N355">
        <v>0.23376</v>
      </c>
      <c r="O355">
        <v>0.34988</v>
      </c>
    </row>
    <row r="356" spans="2:15" ht="14.25">
      <c r="B356">
        <v>2015</v>
      </c>
      <c r="C356">
        <v>53.2</v>
      </c>
      <c r="D356">
        <v>26.75</v>
      </c>
      <c r="E356">
        <v>20.57</v>
      </c>
      <c r="F356">
        <v>3812</v>
      </c>
      <c r="G356" s="2">
        <f t="shared" si="20"/>
        <v>3.5811528919662887</v>
      </c>
      <c r="H356">
        <f>H355-1</f>
        <v>13</v>
      </c>
      <c r="I356">
        <v>469</v>
      </c>
      <c r="J356" s="2">
        <f t="shared" si="21"/>
        <v>12.303252885624344</v>
      </c>
      <c r="K356">
        <v>16273</v>
      </c>
      <c r="L356" s="2">
        <f t="shared" si="22"/>
        <v>4.268887722980063</v>
      </c>
      <c r="M356">
        <f t="shared" si="23"/>
        <v>4.211467624439142</v>
      </c>
      <c r="N356">
        <v>0.18438</v>
      </c>
      <c r="O356">
        <v>0.62917</v>
      </c>
    </row>
    <row r="357" spans="2:15" ht="14.25">
      <c r="B357">
        <v>2014</v>
      </c>
      <c r="C357">
        <v>44.57</v>
      </c>
      <c r="D357">
        <v>16.46</v>
      </c>
      <c r="E357">
        <v>35.62</v>
      </c>
      <c r="F357">
        <v>2966</v>
      </c>
      <c r="G357" s="2">
        <f t="shared" si="20"/>
        <v>3.472171146692363</v>
      </c>
      <c r="H357">
        <f>H356-1</f>
        <v>12</v>
      </c>
      <c r="I357">
        <v>482</v>
      </c>
      <c r="J357" s="2">
        <f t="shared" si="21"/>
        <v>16.25084288604181</v>
      </c>
      <c r="K357">
        <v>14088</v>
      </c>
      <c r="L357" s="2">
        <f t="shared" si="22"/>
        <v>4.7498314227916385</v>
      </c>
      <c r="M357">
        <f t="shared" si="23"/>
        <v>4.14884934295922</v>
      </c>
      <c r="N357">
        <v>-0.19359</v>
      </c>
      <c r="O357">
        <v>-0.25427</v>
      </c>
    </row>
    <row r="358" spans="1:15" ht="14.25">
      <c r="A358">
        <v>76</v>
      </c>
      <c r="B358">
        <v>2018</v>
      </c>
      <c r="C358">
        <v>20.91</v>
      </c>
      <c r="D358">
        <v>15.75</v>
      </c>
      <c r="E358">
        <v>11.53</v>
      </c>
      <c r="F358">
        <v>13536</v>
      </c>
      <c r="G358" s="2">
        <f t="shared" si="20"/>
        <v>4.1314903456949486</v>
      </c>
      <c r="H358">
        <v>57</v>
      </c>
      <c r="I358">
        <v>5356</v>
      </c>
      <c r="J358" s="2">
        <f t="shared" si="21"/>
        <v>39.56855791962175</v>
      </c>
      <c r="K358">
        <v>20784</v>
      </c>
      <c r="L358" s="2">
        <f t="shared" si="22"/>
        <v>1.5354609929078014</v>
      </c>
      <c r="M358">
        <f t="shared" si="23"/>
        <v>4.317729133728952</v>
      </c>
      <c r="N358">
        <v>0.2468</v>
      </c>
      <c r="O358">
        <v>0.56756</v>
      </c>
    </row>
    <row r="359" spans="2:15" ht="14.25">
      <c r="B359">
        <v>2017</v>
      </c>
      <c r="C359">
        <v>21.44</v>
      </c>
      <c r="D359">
        <v>14.91</v>
      </c>
      <c r="E359">
        <v>18.2</v>
      </c>
      <c r="F359">
        <v>12261</v>
      </c>
      <c r="G359" s="2">
        <f t="shared" si="20"/>
        <v>4.088525892431256</v>
      </c>
      <c r="H359">
        <f>H358-1</f>
        <v>56</v>
      </c>
      <c r="I359">
        <v>5517</v>
      </c>
      <c r="J359" s="2">
        <f t="shared" si="21"/>
        <v>44.99632982627844</v>
      </c>
      <c r="K359">
        <v>18476</v>
      </c>
      <c r="L359" s="2">
        <f t="shared" si="22"/>
        <v>1.506891770654922</v>
      </c>
      <c r="M359">
        <f t="shared" si="23"/>
        <v>4.266607953574509</v>
      </c>
      <c r="N359">
        <v>0.23065</v>
      </c>
      <c r="O359">
        <v>0.4972</v>
      </c>
    </row>
    <row r="360" spans="2:15" ht="14.25">
      <c r="B360">
        <v>2016</v>
      </c>
      <c r="C360">
        <v>23.93</v>
      </c>
      <c r="D360">
        <v>17.53</v>
      </c>
      <c r="E360">
        <v>14.51</v>
      </c>
      <c r="F360">
        <v>11104</v>
      </c>
      <c r="G360" s="2">
        <f t="shared" si="20"/>
        <v>4.045479453110779</v>
      </c>
      <c r="H360">
        <f>H359-1</f>
        <v>55</v>
      </c>
      <c r="I360">
        <v>4345</v>
      </c>
      <c r="J360" s="2">
        <f t="shared" si="21"/>
        <v>39.13004322766571</v>
      </c>
      <c r="K360">
        <v>15340</v>
      </c>
      <c r="L360" s="2">
        <f t="shared" si="22"/>
        <v>1.3814841498559078</v>
      </c>
      <c r="M360">
        <f t="shared" si="23"/>
        <v>4.185825359612962</v>
      </c>
      <c r="N360">
        <v>0.26895</v>
      </c>
      <c r="O360">
        <v>0.61997</v>
      </c>
    </row>
    <row r="361" spans="2:15" ht="14.25">
      <c r="B361">
        <v>2015</v>
      </c>
      <c r="C361">
        <v>17.92</v>
      </c>
      <c r="D361">
        <v>13.96</v>
      </c>
      <c r="E361">
        <v>7.71</v>
      </c>
      <c r="F361">
        <v>9755</v>
      </c>
      <c r="G361" s="2">
        <f t="shared" si="20"/>
        <v>3.989227273730537</v>
      </c>
      <c r="H361">
        <f>H360-1</f>
        <v>54</v>
      </c>
      <c r="I361">
        <v>3330</v>
      </c>
      <c r="J361" s="2">
        <f t="shared" si="21"/>
        <v>34.13634033828806</v>
      </c>
      <c r="K361">
        <v>15887</v>
      </c>
      <c r="L361" s="2">
        <f t="shared" si="22"/>
        <v>1.6286007175807278</v>
      </c>
      <c r="M361">
        <f t="shared" si="23"/>
        <v>4.20104189554268</v>
      </c>
      <c r="N361">
        <v>0.11246</v>
      </c>
      <c r="O361">
        <v>0.33827</v>
      </c>
    </row>
    <row r="362" spans="2:15" ht="14.25">
      <c r="B362">
        <v>2014</v>
      </c>
      <c r="C362">
        <v>1.1</v>
      </c>
      <c r="D362">
        <v>0.81</v>
      </c>
      <c r="E362">
        <v>11.25</v>
      </c>
      <c r="F362">
        <v>9079</v>
      </c>
      <c r="G362" s="2">
        <f t="shared" si="20"/>
        <v>3.958038016098337</v>
      </c>
      <c r="H362">
        <f>H361-1</f>
        <v>53</v>
      </c>
      <c r="I362">
        <v>3525</v>
      </c>
      <c r="J362" s="2">
        <f t="shared" si="21"/>
        <v>38.82586187906157</v>
      </c>
      <c r="K362">
        <v>13269</v>
      </c>
      <c r="L362" s="2">
        <f t="shared" si="22"/>
        <v>1.4615045709879944</v>
      </c>
      <c r="M362">
        <f t="shared" si="23"/>
        <v>4.122838194089266</v>
      </c>
      <c r="N362">
        <v>-0.28191</v>
      </c>
      <c r="O362">
        <v>-0.63091</v>
      </c>
    </row>
    <row r="363" spans="1:15" ht="14.25">
      <c r="A363">
        <v>77</v>
      </c>
      <c r="B363">
        <v>2018</v>
      </c>
      <c r="C363">
        <v>20.91</v>
      </c>
      <c r="D363">
        <v>17.81</v>
      </c>
      <c r="E363">
        <v>2.22</v>
      </c>
      <c r="F363">
        <v>12350</v>
      </c>
      <c r="G363" s="2">
        <f t="shared" si="20"/>
        <v>4.0916669575956846</v>
      </c>
      <c r="H363">
        <v>87</v>
      </c>
      <c r="I363">
        <v>3846</v>
      </c>
      <c r="J363" s="2">
        <f t="shared" si="21"/>
        <v>31.141700404858298</v>
      </c>
      <c r="K363">
        <v>17505</v>
      </c>
      <c r="L363" s="2">
        <f t="shared" si="22"/>
        <v>1.417408906882591</v>
      </c>
      <c r="M363">
        <f t="shared" si="23"/>
        <v>4.243162115101051</v>
      </c>
      <c r="N363">
        <v>0.28575</v>
      </c>
      <c r="O363">
        <v>0.68759</v>
      </c>
    </row>
    <row r="364" spans="2:15" ht="14.25">
      <c r="B364">
        <v>2017</v>
      </c>
      <c r="C364">
        <v>2.36</v>
      </c>
      <c r="D364">
        <v>1.95</v>
      </c>
      <c r="E364">
        <v>7.77</v>
      </c>
      <c r="F364">
        <v>12244</v>
      </c>
      <c r="G364" s="2">
        <f t="shared" si="20"/>
        <v>4.087923320925297</v>
      </c>
      <c r="H364">
        <f>H363-1</f>
        <v>86</v>
      </c>
      <c r="I364">
        <v>4264</v>
      </c>
      <c r="J364" s="2">
        <f t="shared" si="21"/>
        <v>34.825220516171186</v>
      </c>
      <c r="K364">
        <v>17399</v>
      </c>
      <c r="L364" s="2">
        <f t="shared" si="22"/>
        <v>1.4210225416530546</v>
      </c>
      <c r="M364">
        <f t="shared" si="23"/>
        <v>4.240524288112364</v>
      </c>
      <c r="N364">
        <v>-0.13424</v>
      </c>
      <c r="O364">
        <v>-0.43862</v>
      </c>
    </row>
    <row r="365" spans="2:15" ht="14.25">
      <c r="B365">
        <v>2016</v>
      </c>
      <c r="C365">
        <v>-2.85</v>
      </c>
      <c r="D365">
        <v>-2.15</v>
      </c>
      <c r="E365">
        <v>15.61</v>
      </c>
      <c r="F365">
        <v>13795</v>
      </c>
      <c r="G365" s="2">
        <f t="shared" si="20"/>
        <v>4.139721704815204</v>
      </c>
      <c r="H365">
        <f>H364-1</f>
        <v>85</v>
      </c>
      <c r="I365">
        <v>4752</v>
      </c>
      <c r="J365" s="2">
        <f t="shared" si="21"/>
        <v>34.44726350126858</v>
      </c>
      <c r="K365">
        <v>18231</v>
      </c>
      <c r="L365" s="2">
        <f t="shared" si="22"/>
        <v>1.3215657847046032</v>
      </c>
      <c r="M365">
        <f t="shared" si="23"/>
        <v>4.260810491066978</v>
      </c>
      <c r="N365">
        <v>-0.22805</v>
      </c>
      <c r="O365">
        <v>-0.70609</v>
      </c>
    </row>
    <row r="366" spans="2:15" ht="14.25">
      <c r="B366">
        <v>2015</v>
      </c>
      <c r="C366">
        <v>9.48</v>
      </c>
      <c r="D366">
        <v>6.22</v>
      </c>
      <c r="E366">
        <v>29.95</v>
      </c>
      <c r="F366">
        <v>16374</v>
      </c>
      <c r="G366" s="2">
        <f t="shared" si="20"/>
        <v>4.21415478605354</v>
      </c>
      <c r="H366">
        <f>H365-1</f>
        <v>84</v>
      </c>
      <c r="I366">
        <v>5041</v>
      </c>
      <c r="J366" s="2">
        <f t="shared" si="21"/>
        <v>30.786612922926594</v>
      </c>
      <c r="K366">
        <v>17122</v>
      </c>
      <c r="L366" s="2">
        <f t="shared" si="22"/>
        <v>1.0456821790643704</v>
      </c>
      <c r="M366">
        <f t="shared" si="23"/>
        <v>4.233554492714523</v>
      </c>
      <c r="N366">
        <v>0.05884</v>
      </c>
      <c r="O366">
        <v>-0.11585</v>
      </c>
    </row>
    <row r="367" spans="2:15" ht="14.25">
      <c r="B367">
        <v>2014</v>
      </c>
      <c r="C367">
        <v>11.1</v>
      </c>
      <c r="D367">
        <v>8.54</v>
      </c>
      <c r="E367">
        <v>17.41</v>
      </c>
      <c r="F367">
        <v>12909</v>
      </c>
      <c r="G367" s="2">
        <f aca="true" t="shared" si="24" ref="G367:G430">LOG(F367)</f>
        <v>4.1108926008022175</v>
      </c>
      <c r="H367">
        <f>H366-1</f>
        <v>83</v>
      </c>
      <c r="I367">
        <v>5505</v>
      </c>
      <c r="J367" s="2">
        <f aca="true" t="shared" si="25" ref="J367:J430">I367/F367*100</f>
        <v>42.644666511736</v>
      </c>
      <c r="K367">
        <v>18848</v>
      </c>
      <c r="L367" s="2">
        <f aca="true" t="shared" si="26" ref="L367:L430">K367/F367</f>
        <v>1.4600666201874661</v>
      </c>
      <c r="M367">
        <f t="shared" si="23"/>
        <v>4.275265273107007</v>
      </c>
      <c r="N367">
        <v>0.05866</v>
      </c>
      <c r="O367">
        <v>0.08289</v>
      </c>
    </row>
    <row r="368" spans="1:15" ht="14.25">
      <c r="A368">
        <v>78</v>
      </c>
      <c r="B368">
        <v>2018</v>
      </c>
      <c r="C368">
        <v>20.86</v>
      </c>
      <c r="D368">
        <v>6.45</v>
      </c>
      <c r="E368">
        <v>155.64</v>
      </c>
      <c r="F368">
        <v>15265</v>
      </c>
      <c r="G368" s="2">
        <f t="shared" si="24"/>
        <v>4.18369680863468</v>
      </c>
      <c r="H368">
        <v>27</v>
      </c>
      <c r="I368">
        <v>2841</v>
      </c>
      <c r="J368" s="2">
        <f t="shared" si="25"/>
        <v>18.611202096298722</v>
      </c>
      <c r="K368">
        <v>27218</v>
      </c>
      <c r="L368" s="2">
        <f t="shared" si="26"/>
        <v>1.7830330822142155</v>
      </c>
      <c r="M368">
        <f aca="true" t="shared" si="27" ref="M368:M431">LOG(K368)</f>
        <v>4.434856209740375</v>
      </c>
      <c r="N368">
        <v>0.28928</v>
      </c>
      <c r="O368">
        <v>0.14827</v>
      </c>
    </row>
    <row r="369" spans="2:15" ht="14.25">
      <c r="B369">
        <v>2017</v>
      </c>
      <c r="C369">
        <v>17.29</v>
      </c>
      <c r="D369">
        <v>6.39</v>
      </c>
      <c r="E369">
        <v>134.61</v>
      </c>
      <c r="F369">
        <v>12761</v>
      </c>
      <c r="G369" s="2">
        <f t="shared" si="24"/>
        <v>4.105884708669233</v>
      </c>
      <c r="H369">
        <f>H368-1</f>
        <v>26</v>
      </c>
      <c r="I369">
        <v>2962</v>
      </c>
      <c r="J369" s="2">
        <f t="shared" si="25"/>
        <v>23.21134707311339</v>
      </c>
      <c r="K369">
        <v>23984</v>
      </c>
      <c r="L369" s="2">
        <f t="shared" si="26"/>
        <v>1.8794765300525038</v>
      </c>
      <c r="M369">
        <f t="shared" si="27"/>
        <v>4.3799216155042044</v>
      </c>
      <c r="N369">
        <v>0.15062</v>
      </c>
      <c r="O369">
        <v>0.06454</v>
      </c>
    </row>
    <row r="370" spans="2:15" ht="14.25">
      <c r="B370">
        <v>2016</v>
      </c>
      <c r="C370">
        <v>8.95</v>
      </c>
      <c r="D370">
        <v>3.76</v>
      </c>
      <c r="E370">
        <v>106.2</v>
      </c>
      <c r="F370">
        <v>12695</v>
      </c>
      <c r="G370" s="2">
        <f t="shared" si="24"/>
        <v>4.103632705209741</v>
      </c>
      <c r="H370">
        <f>H369-1</f>
        <v>25</v>
      </c>
      <c r="I370">
        <v>2987</v>
      </c>
      <c r="J370" s="2">
        <f t="shared" si="25"/>
        <v>23.528948404883813</v>
      </c>
      <c r="K370">
        <v>20424</v>
      </c>
      <c r="L370" s="2">
        <f t="shared" si="26"/>
        <v>1.6088223710122096</v>
      </c>
      <c r="M370">
        <f t="shared" si="27"/>
        <v>4.3101408017961935</v>
      </c>
      <c r="N370">
        <v>-0.03196</v>
      </c>
      <c r="O370">
        <v>-0.1965</v>
      </c>
    </row>
    <row r="371" spans="2:15" ht="14.25">
      <c r="B371">
        <v>2015</v>
      </c>
      <c r="C371">
        <v>17.11</v>
      </c>
      <c r="D371">
        <v>7.07</v>
      </c>
      <c r="E371">
        <v>104.21</v>
      </c>
      <c r="F371">
        <v>10076</v>
      </c>
      <c r="G371" s="2">
        <f t="shared" si="24"/>
        <v>4.003288158826075</v>
      </c>
      <c r="H371">
        <f>H370-1</f>
        <v>24</v>
      </c>
      <c r="I371">
        <v>2497</v>
      </c>
      <c r="J371" s="2">
        <f t="shared" si="25"/>
        <v>24.781659388646286</v>
      </c>
      <c r="K371">
        <v>23418</v>
      </c>
      <c r="L371" s="2">
        <f t="shared" si="26"/>
        <v>2.3241365621278285</v>
      </c>
      <c r="M371">
        <f t="shared" si="27"/>
        <v>4.369549801664892</v>
      </c>
      <c r="N371">
        <v>0.03134</v>
      </c>
      <c r="O371">
        <v>-0.01875</v>
      </c>
    </row>
    <row r="372" spans="2:15" ht="14.25">
      <c r="B372">
        <v>2014</v>
      </c>
      <c r="C372">
        <v>12.12</v>
      </c>
      <c r="D372">
        <v>4.32</v>
      </c>
      <c r="E372">
        <v>129.44</v>
      </c>
      <c r="F372">
        <v>11026</v>
      </c>
      <c r="G372" s="2">
        <f t="shared" si="24"/>
        <v>4.04241798814325</v>
      </c>
      <c r="H372">
        <f>H371-1</f>
        <v>23</v>
      </c>
      <c r="I372">
        <v>2628</v>
      </c>
      <c r="J372" s="2">
        <f t="shared" si="25"/>
        <v>23.834572827861418</v>
      </c>
      <c r="K372">
        <v>20170</v>
      </c>
      <c r="L372" s="2">
        <f t="shared" si="26"/>
        <v>1.8293125340105205</v>
      </c>
      <c r="M372">
        <f t="shared" si="27"/>
        <v>4.304705898212766</v>
      </c>
      <c r="N372">
        <v>0.00185</v>
      </c>
      <c r="O372">
        <v>-0.13862</v>
      </c>
    </row>
    <row r="373" spans="1:15" ht="14.25">
      <c r="A373">
        <v>79</v>
      </c>
      <c r="B373">
        <v>2018</v>
      </c>
      <c r="C373">
        <v>20.85</v>
      </c>
      <c r="D373">
        <v>5.42</v>
      </c>
      <c r="E373">
        <v>131.36</v>
      </c>
      <c r="F373">
        <v>6297</v>
      </c>
      <c r="G373" s="2">
        <f t="shared" si="24"/>
        <v>3.7991336933020627</v>
      </c>
      <c r="H373">
        <v>99</v>
      </c>
      <c r="I373">
        <v>714</v>
      </c>
      <c r="J373" s="2">
        <f t="shared" si="25"/>
        <v>11.338732729871367</v>
      </c>
      <c r="K373">
        <v>19121</v>
      </c>
      <c r="L373" s="2">
        <f t="shared" si="26"/>
        <v>3.0365253295219947</v>
      </c>
      <c r="M373">
        <f t="shared" si="27"/>
        <v>4.281510601492656</v>
      </c>
      <c r="N373">
        <v>0.04127</v>
      </c>
      <c r="O373">
        <v>-0.19913</v>
      </c>
    </row>
    <row r="374" spans="2:15" ht="14.25">
      <c r="B374">
        <v>2017</v>
      </c>
      <c r="C374">
        <v>10.96</v>
      </c>
      <c r="D374">
        <v>2.44</v>
      </c>
      <c r="E374">
        <v>182.48</v>
      </c>
      <c r="F374">
        <v>6077</v>
      </c>
      <c r="G374" s="2">
        <f t="shared" si="24"/>
        <v>3.7836892363473162</v>
      </c>
      <c r="H374">
        <f>H373-1</f>
        <v>98</v>
      </c>
      <c r="I374">
        <v>556</v>
      </c>
      <c r="J374" s="2">
        <f t="shared" si="25"/>
        <v>9.149251275300314</v>
      </c>
      <c r="K374">
        <v>17900</v>
      </c>
      <c r="L374" s="2">
        <f t="shared" si="26"/>
        <v>2.9455323350337337</v>
      </c>
      <c r="M374">
        <f t="shared" si="27"/>
        <v>4.252853030979893</v>
      </c>
      <c r="N374">
        <v>-0.15057</v>
      </c>
      <c r="O374">
        <v>-0.31846</v>
      </c>
    </row>
    <row r="375" spans="2:15" ht="14.25">
      <c r="B375">
        <v>2016</v>
      </c>
      <c r="C375">
        <v>25.45</v>
      </c>
      <c r="D375">
        <v>4.87</v>
      </c>
      <c r="E375">
        <v>232.39</v>
      </c>
      <c r="F375">
        <v>6074</v>
      </c>
      <c r="G375" s="2">
        <f t="shared" si="24"/>
        <v>3.7834747875822465</v>
      </c>
      <c r="H375">
        <f>H374-1</f>
        <v>97</v>
      </c>
      <c r="I375">
        <v>640</v>
      </c>
      <c r="J375" s="2">
        <f t="shared" si="25"/>
        <v>10.536713862364175</v>
      </c>
      <c r="K375">
        <v>17970</v>
      </c>
      <c r="L375" s="2">
        <f t="shared" si="26"/>
        <v>2.958511689166941</v>
      </c>
      <c r="M375">
        <f t="shared" si="27"/>
        <v>4.254548077108974</v>
      </c>
      <c r="N375">
        <v>0.18282</v>
      </c>
      <c r="O375">
        <v>-0.04828</v>
      </c>
    </row>
    <row r="376" spans="2:15" ht="14.25">
      <c r="B376">
        <v>2015</v>
      </c>
      <c r="C376">
        <v>28.99</v>
      </c>
      <c r="D376">
        <v>5.8</v>
      </c>
      <c r="E376">
        <v>233.68</v>
      </c>
      <c r="F376">
        <v>5951</v>
      </c>
      <c r="G376" s="2">
        <f t="shared" si="24"/>
        <v>3.7745899502647946</v>
      </c>
      <c r="H376">
        <f>H375-1</f>
        <v>96</v>
      </c>
      <c r="I376">
        <v>570</v>
      </c>
      <c r="J376" s="2">
        <f t="shared" si="25"/>
        <v>9.578222147538229</v>
      </c>
      <c r="K376">
        <v>18879</v>
      </c>
      <c r="L376" s="2">
        <f t="shared" si="26"/>
        <v>3.172407998655688</v>
      </c>
      <c r="M376">
        <f t="shared" si="27"/>
        <v>4.275978986467148</v>
      </c>
      <c r="N376">
        <v>0.2131</v>
      </c>
      <c r="O376">
        <v>-0.01835</v>
      </c>
    </row>
    <row r="377" spans="2:15" ht="14.25">
      <c r="B377">
        <v>2014</v>
      </c>
      <c r="C377">
        <v>12.5</v>
      </c>
      <c r="D377">
        <v>1.86</v>
      </c>
      <c r="E377">
        <v>299.02</v>
      </c>
      <c r="F377">
        <v>5733</v>
      </c>
      <c r="G377" s="2">
        <f t="shared" si="24"/>
        <v>3.758381941774675</v>
      </c>
      <c r="H377">
        <f>H376-1</f>
        <v>95</v>
      </c>
      <c r="I377">
        <v>394</v>
      </c>
      <c r="J377" s="2">
        <f t="shared" si="25"/>
        <v>6.8724925867783</v>
      </c>
      <c r="K377">
        <v>18202</v>
      </c>
      <c r="L377" s="2">
        <f t="shared" si="26"/>
        <v>3.174952032094889</v>
      </c>
      <c r="M377">
        <f t="shared" si="27"/>
        <v>4.260119110031374</v>
      </c>
      <c r="N377">
        <v>-0.14076</v>
      </c>
      <c r="O377">
        <v>-0.19411</v>
      </c>
    </row>
    <row r="378" spans="1:15" ht="14.25">
      <c r="A378">
        <v>80</v>
      </c>
      <c r="B378">
        <v>2018</v>
      </c>
      <c r="C378">
        <v>20.83</v>
      </c>
      <c r="D378">
        <v>14.23</v>
      </c>
      <c r="E378">
        <v>10.48</v>
      </c>
      <c r="F378">
        <v>5930</v>
      </c>
      <c r="G378" s="2">
        <f t="shared" si="24"/>
        <v>3.7730546933642626</v>
      </c>
      <c r="H378">
        <v>27</v>
      </c>
      <c r="I378">
        <v>1304</v>
      </c>
      <c r="J378" s="2">
        <f t="shared" si="25"/>
        <v>21.989881956155145</v>
      </c>
      <c r="K378">
        <v>12070</v>
      </c>
      <c r="L378" s="2">
        <f t="shared" si="26"/>
        <v>2.0354131534569984</v>
      </c>
      <c r="M378">
        <f t="shared" si="27"/>
        <v>4.08170727009735</v>
      </c>
      <c r="N378">
        <v>0.01956</v>
      </c>
      <c r="O378">
        <v>0.18062</v>
      </c>
    </row>
    <row r="379" spans="2:15" ht="14.25">
      <c r="B379">
        <v>2017</v>
      </c>
      <c r="C379">
        <v>31.42</v>
      </c>
      <c r="D379">
        <v>22.71</v>
      </c>
      <c r="E379">
        <v>12.39</v>
      </c>
      <c r="F379">
        <v>5155</v>
      </c>
      <c r="G379" s="2">
        <f t="shared" si="24"/>
        <v>3.7122286696195355</v>
      </c>
      <c r="H379">
        <f>H378-1</f>
        <v>26</v>
      </c>
      <c r="I379">
        <v>896</v>
      </c>
      <c r="J379" s="2">
        <f t="shared" si="25"/>
        <v>17.381183317167796</v>
      </c>
      <c r="K379">
        <v>10768</v>
      </c>
      <c r="L379" s="2">
        <f t="shared" si="26"/>
        <v>2.0888457807953444</v>
      </c>
      <c r="M379">
        <f t="shared" si="27"/>
        <v>4.032135046879902</v>
      </c>
      <c r="N379">
        <v>0.22567</v>
      </c>
      <c r="O379">
        <v>0.74408</v>
      </c>
    </row>
    <row r="380" spans="2:15" ht="14.25">
      <c r="B380">
        <v>2016</v>
      </c>
      <c r="C380">
        <v>9.07</v>
      </c>
      <c r="D380">
        <v>6.6</v>
      </c>
      <c r="E380">
        <v>14.38</v>
      </c>
      <c r="F380">
        <v>4260</v>
      </c>
      <c r="G380" s="2">
        <f t="shared" si="24"/>
        <v>3.629409599102719</v>
      </c>
      <c r="H380">
        <f>H379-1</f>
        <v>25</v>
      </c>
      <c r="I380">
        <v>809</v>
      </c>
      <c r="J380" s="2">
        <f t="shared" si="25"/>
        <v>18.990610328638496</v>
      </c>
      <c r="K380">
        <v>8845</v>
      </c>
      <c r="L380" s="2">
        <f t="shared" si="26"/>
        <v>2.0762910798122065</v>
      </c>
      <c r="M380">
        <f t="shared" si="27"/>
        <v>3.946697837245742</v>
      </c>
      <c r="N380">
        <v>-0.31244</v>
      </c>
      <c r="O380">
        <v>-0.45827</v>
      </c>
    </row>
    <row r="381" spans="2:15" ht="14.25">
      <c r="B381">
        <v>2015</v>
      </c>
      <c r="C381">
        <v>9.97</v>
      </c>
      <c r="D381">
        <v>7.73</v>
      </c>
      <c r="E381">
        <v>2.86</v>
      </c>
      <c r="F381">
        <v>3899</v>
      </c>
      <c r="G381" s="2">
        <f t="shared" si="24"/>
        <v>3.590953235187986</v>
      </c>
      <c r="H381">
        <f>H380-1</f>
        <v>24</v>
      </c>
      <c r="I381">
        <v>609</v>
      </c>
      <c r="J381" s="2">
        <f t="shared" si="25"/>
        <v>15.61938958707361</v>
      </c>
      <c r="K381">
        <v>7798</v>
      </c>
      <c r="L381" s="2">
        <f t="shared" si="26"/>
        <v>2</v>
      </c>
      <c r="M381">
        <f t="shared" si="27"/>
        <v>3.891983230851967</v>
      </c>
      <c r="N381">
        <v>-0.3031</v>
      </c>
      <c r="O381">
        <v>-0.43009</v>
      </c>
    </row>
    <row r="382" spans="2:15" ht="14.25">
      <c r="B382">
        <v>2014</v>
      </c>
      <c r="C382">
        <v>14.71</v>
      </c>
      <c r="D382">
        <v>11.39</v>
      </c>
      <c r="E382">
        <v>3.04</v>
      </c>
      <c r="F382">
        <v>3718</v>
      </c>
      <c r="G382" s="2">
        <f t="shared" si="24"/>
        <v>3.5703093854358796</v>
      </c>
      <c r="H382">
        <f>H381-1</f>
        <v>23</v>
      </c>
      <c r="I382">
        <v>647</v>
      </c>
      <c r="J382" s="2">
        <f t="shared" si="25"/>
        <v>17.40182894029048</v>
      </c>
      <c r="K382">
        <v>8463</v>
      </c>
      <c r="L382" s="2">
        <f t="shared" si="26"/>
        <v>2.2762237762237763</v>
      </c>
      <c r="M382">
        <f t="shared" si="27"/>
        <v>3.9275243408750287</v>
      </c>
      <c r="N382">
        <v>-0.24508</v>
      </c>
      <c r="O382">
        <v>-0.18628</v>
      </c>
    </row>
    <row r="383" spans="1:15" ht="14.25">
      <c r="A383">
        <v>81</v>
      </c>
      <c r="B383">
        <v>2018</v>
      </c>
      <c r="C383">
        <v>20.72</v>
      </c>
      <c r="D383">
        <v>15.36</v>
      </c>
      <c r="E383">
        <v>19.2</v>
      </c>
      <c r="F383">
        <v>19636</v>
      </c>
      <c r="G383" s="2">
        <f t="shared" si="24"/>
        <v>4.293053023427832</v>
      </c>
      <c r="H383">
        <v>42</v>
      </c>
      <c r="I383">
        <v>3862</v>
      </c>
      <c r="J383" s="2">
        <f t="shared" si="25"/>
        <v>19.667956814015074</v>
      </c>
      <c r="K383">
        <v>16682</v>
      </c>
      <c r="L383" s="2">
        <f t="shared" si="26"/>
        <v>0.8495620289264616</v>
      </c>
      <c r="M383">
        <f t="shared" si="27"/>
        <v>4.222248116858932</v>
      </c>
      <c r="N383">
        <v>0.24302</v>
      </c>
      <c r="O383">
        <v>0.39882</v>
      </c>
    </row>
    <row r="384" spans="2:15" ht="14.25">
      <c r="B384">
        <v>2017</v>
      </c>
      <c r="C384">
        <v>25.8</v>
      </c>
      <c r="D384">
        <v>18</v>
      </c>
      <c r="E384">
        <v>22.44</v>
      </c>
      <c r="F384">
        <v>18259</v>
      </c>
      <c r="G384" s="2">
        <f t="shared" si="24"/>
        <v>4.261476988621374</v>
      </c>
      <c r="H384">
        <f>H383-1</f>
        <v>41</v>
      </c>
      <c r="I384">
        <v>3569</v>
      </c>
      <c r="J384" s="2">
        <f t="shared" si="25"/>
        <v>19.54652500136919</v>
      </c>
      <c r="K384">
        <v>15803</v>
      </c>
      <c r="L384" s="2">
        <f t="shared" si="26"/>
        <v>0.8654909907442905</v>
      </c>
      <c r="M384">
        <f t="shared" si="27"/>
        <v>4.198739540104416</v>
      </c>
      <c r="N384">
        <v>0.3454</v>
      </c>
      <c r="O384">
        <v>0.58154</v>
      </c>
    </row>
    <row r="385" spans="2:15" ht="14.25">
      <c r="B385">
        <v>2016</v>
      </c>
      <c r="C385">
        <v>40.27</v>
      </c>
      <c r="D385">
        <v>27.5</v>
      </c>
      <c r="E385">
        <v>26.58</v>
      </c>
      <c r="F385">
        <v>15336</v>
      </c>
      <c r="G385" s="2">
        <f t="shared" si="24"/>
        <v>4.185712099870006</v>
      </c>
      <c r="H385">
        <f>H384-1</f>
        <v>40</v>
      </c>
      <c r="I385">
        <v>3137</v>
      </c>
      <c r="J385" s="2">
        <f t="shared" si="25"/>
        <v>20.455138236828375</v>
      </c>
      <c r="K385">
        <v>14708</v>
      </c>
      <c r="L385" s="2">
        <f t="shared" si="26"/>
        <v>0.9590505998956703</v>
      </c>
      <c r="M385">
        <f t="shared" si="27"/>
        <v>4.1675536211968245</v>
      </c>
      <c r="N385">
        <v>0.65407</v>
      </c>
      <c r="O385">
        <v>1.26858</v>
      </c>
    </row>
    <row r="386" spans="2:15" ht="14.25">
      <c r="B386">
        <v>2015</v>
      </c>
      <c r="C386">
        <v>72.18</v>
      </c>
      <c r="D386">
        <v>55.71</v>
      </c>
      <c r="E386">
        <v>6.1</v>
      </c>
      <c r="F386">
        <v>15824</v>
      </c>
      <c r="G386" s="2">
        <f t="shared" si="24"/>
        <v>4.199316274253104</v>
      </c>
      <c r="H386">
        <f>H385-1</f>
        <v>39</v>
      </c>
      <c r="I386">
        <v>2335</v>
      </c>
      <c r="J386" s="2">
        <f t="shared" si="25"/>
        <v>14.756066734074825</v>
      </c>
      <c r="K386">
        <v>13580</v>
      </c>
      <c r="L386" s="2">
        <f t="shared" si="26"/>
        <v>0.8581900910010111</v>
      </c>
      <c r="M386">
        <f t="shared" si="27"/>
        <v>4.1328997699444825</v>
      </c>
      <c r="N386">
        <v>1.34396</v>
      </c>
      <c r="O386">
        <v>3.20455</v>
      </c>
    </row>
    <row r="387" spans="2:15" ht="14.25">
      <c r="B387">
        <v>2014</v>
      </c>
      <c r="C387">
        <v>42.53</v>
      </c>
      <c r="D387">
        <v>26.13</v>
      </c>
      <c r="E387">
        <v>13.64</v>
      </c>
      <c r="F387">
        <v>7075</v>
      </c>
      <c r="G387" s="2">
        <f t="shared" si="24"/>
        <v>3.8497264441963277</v>
      </c>
      <c r="H387">
        <f>H386-1</f>
        <v>38</v>
      </c>
      <c r="I387">
        <v>2758</v>
      </c>
      <c r="J387" s="2">
        <f t="shared" si="25"/>
        <v>38.98233215547703</v>
      </c>
      <c r="K387">
        <v>12572</v>
      </c>
      <c r="L387" s="2">
        <f t="shared" si="26"/>
        <v>1.7769611307420494</v>
      </c>
      <c r="M387">
        <f t="shared" si="27"/>
        <v>4.099404372345543</v>
      </c>
      <c r="N387">
        <v>0.55407</v>
      </c>
      <c r="O387">
        <v>1.12887</v>
      </c>
    </row>
    <row r="388" spans="1:15" ht="14.25">
      <c r="A388">
        <v>82</v>
      </c>
      <c r="B388">
        <v>2018</v>
      </c>
      <c r="C388">
        <v>20.61</v>
      </c>
      <c r="D388">
        <v>7.49</v>
      </c>
      <c r="E388">
        <v>61.53</v>
      </c>
      <c r="F388">
        <v>6942</v>
      </c>
      <c r="G388" s="2">
        <f t="shared" si="24"/>
        <v>3.841484609335393</v>
      </c>
      <c r="H388">
        <v>59</v>
      </c>
      <c r="I388">
        <v>3372</v>
      </c>
      <c r="J388" s="2">
        <f t="shared" si="25"/>
        <v>48.57389801210026</v>
      </c>
      <c r="K388">
        <v>32931</v>
      </c>
      <c r="L388" s="2">
        <f t="shared" si="26"/>
        <v>4.743733794295592</v>
      </c>
      <c r="M388">
        <f t="shared" si="27"/>
        <v>4.517604918925932</v>
      </c>
      <c r="N388">
        <v>-0.5119</v>
      </c>
      <c r="O388">
        <v>-0.48974</v>
      </c>
    </row>
    <row r="389" spans="2:15" ht="14.25">
      <c r="B389">
        <v>2017</v>
      </c>
      <c r="C389">
        <v>6.72</v>
      </c>
      <c r="D389">
        <v>2.26</v>
      </c>
      <c r="E389">
        <v>78.07</v>
      </c>
      <c r="F389">
        <v>6616</v>
      </c>
      <c r="G389" s="2">
        <f t="shared" si="24"/>
        <v>3.8205954965444904</v>
      </c>
      <c r="H389">
        <f>H388-1</f>
        <v>58</v>
      </c>
      <c r="I389">
        <v>3527</v>
      </c>
      <c r="J389" s="2">
        <f t="shared" si="25"/>
        <v>53.31015719467956</v>
      </c>
      <c r="K389">
        <v>27660</v>
      </c>
      <c r="L389" s="2">
        <f t="shared" si="26"/>
        <v>4.1807738814993956</v>
      </c>
      <c r="M389">
        <f t="shared" si="27"/>
        <v>4.441852175773292</v>
      </c>
      <c r="N389">
        <v>-0.68115</v>
      </c>
      <c r="O389">
        <v>-0.71231</v>
      </c>
    </row>
    <row r="390" spans="2:15" ht="14.25">
      <c r="B390">
        <v>2016</v>
      </c>
      <c r="C390">
        <v>17.16</v>
      </c>
      <c r="D390">
        <v>6.49</v>
      </c>
      <c r="E390">
        <v>58.59</v>
      </c>
      <c r="F390">
        <v>5959</v>
      </c>
      <c r="G390" s="2">
        <f t="shared" si="24"/>
        <v>3.775173385424787</v>
      </c>
      <c r="H390">
        <f>H389-1</f>
        <v>57</v>
      </c>
      <c r="I390">
        <v>3080</v>
      </c>
      <c r="J390" s="2">
        <f t="shared" si="25"/>
        <v>51.68652458466185</v>
      </c>
      <c r="K390">
        <v>26594</v>
      </c>
      <c r="L390" s="2">
        <f t="shared" si="26"/>
        <v>4.462829333780836</v>
      </c>
      <c r="M390">
        <f t="shared" si="27"/>
        <v>4.424783664419823</v>
      </c>
      <c r="N390">
        <v>-0.55142</v>
      </c>
      <c r="O390">
        <v>-0.54104</v>
      </c>
    </row>
    <row r="391" spans="2:15" ht="14.25">
      <c r="B391">
        <v>2015</v>
      </c>
      <c r="C391">
        <v>35</v>
      </c>
      <c r="D391">
        <v>13.02</v>
      </c>
      <c r="E391">
        <v>23.54</v>
      </c>
      <c r="F391">
        <v>5588</v>
      </c>
      <c r="G391" s="2">
        <f t="shared" si="24"/>
        <v>3.7472563974421442</v>
      </c>
      <c r="H391">
        <f>H390-1</f>
        <v>56</v>
      </c>
      <c r="I391">
        <v>2329</v>
      </c>
      <c r="J391" s="2">
        <f t="shared" si="25"/>
        <v>41.678596993557626</v>
      </c>
      <c r="K391">
        <v>32923</v>
      </c>
      <c r="L391" s="2">
        <f t="shared" si="26"/>
        <v>5.891732283464567</v>
      </c>
      <c r="M391">
        <f t="shared" si="27"/>
        <v>4.517499401998417</v>
      </c>
      <c r="N391">
        <v>-0.5826</v>
      </c>
      <c r="O391">
        <v>-0.53659</v>
      </c>
    </row>
    <row r="392" spans="2:15" ht="14.25">
      <c r="B392">
        <v>2014</v>
      </c>
      <c r="C392">
        <v>13.9</v>
      </c>
      <c r="D392">
        <v>4.8</v>
      </c>
      <c r="E392">
        <v>15.41</v>
      </c>
      <c r="F392">
        <v>5152</v>
      </c>
      <c r="G392" s="2">
        <f t="shared" si="24"/>
        <v>3.711975854351756</v>
      </c>
      <c r="H392">
        <f>H391-1</f>
        <v>55</v>
      </c>
      <c r="I392">
        <v>1393</v>
      </c>
      <c r="J392" s="2">
        <f t="shared" si="25"/>
        <v>27.03804347826087</v>
      </c>
      <c r="K392">
        <v>32328</v>
      </c>
      <c r="L392" s="2">
        <f t="shared" si="26"/>
        <v>6.274844720496894</v>
      </c>
      <c r="M392">
        <f t="shared" si="27"/>
        <v>4.509578837434591</v>
      </c>
      <c r="N392">
        <v>-1.17437</v>
      </c>
      <c r="O392">
        <v>-1.30277</v>
      </c>
    </row>
    <row r="393" spans="1:15" ht="14.25">
      <c r="A393">
        <v>83</v>
      </c>
      <c r="B393">
        <v>2018</v>
      </c>
      <c r="C393">
        <v>20.57</v>
      </c>
      <c r="D393">
        <v>15.36</v>
      </c>
      <c r="E393">
        <v>22.52</v>
      </c>
      <c r="F393">
        <v>7660</v>
      </c>
      <c r="G393" s="2">
        <f t="shared" si="24"/>
        <v>3.884228769632604</v>
      </c>
      <c r="H393">
        <v>27</v>
      </c>
      <c r="I393">
        <v>1082</v>
      </c>
      <c r="J393" s="2">
        <f t="shared" si="25"/>
        <v>14.125326370757179</v>
      </c>
      <c r="K393">
        <v>9337</v>
      </c>
      <c r="L393" s="2">
        <f t="shared" si="26"/>
        <v>1.2189295039164492</v>
      </c>
      <c r="M393">
        <f t="shared" si="27"/>
        <v>3.9702073588068547</v>
      </c>
      <c r="N393">
        <v>0.10033</v>
      </c>
      <c r="O393">
        <v>0.25813</v>
      </c>
    </row>
    <row r="394" spans="2:15" ht="14.25">
      <c r="B394">
        <v>2017</v>
      </c>
      <c r="C394">
        <v>20.38</v>
      </c>
      <c r="D394">
        <v>14.44</v>
      </c>
      <c r="E394">
        <v>18.07</v>
      </c>
      <c r="F394">
        <v>7024</v>
      </c>
      <c r="G394" s="2">
        <f t="shared" si="24"/>
        <v>3.8465845028980463</v>
      </c>
      <c r="H394">
        <f>H393-1</f>
        <v>26</v>
      </c>
      <c r="I394">
        <v>1125</v>
      </c>
      <c r="J394" s="2">
        <f t="shared" si="25"/>
        <v>16.016514806378133</v>
      </c>
      <c r="K394">
        <v>8759</v>
      </c>
      <c r="L394" s="2">
        <f t="shared" si="26"/>
        <v>1.247010250569476</v>
      </c>
      <c r="M394">
        <f t="shared" si="27"/>
        <v>3.9424545263424773</v>
      </c>
      <c r="N394">
        <v>0.07482</v>
      </c>
      <c r="O394">
        <v>0.16868</v>
      </c>
    </row>
    <row r="395" spans="2:15" ht="14.25">
      <c r="B395">
        <v>2016</v>
      </c>
      <c r="C395">
        <v>41.76</v>
      </c>
      <c r="D395">
        <v>27.54</v>
      </c>
      <c r="E395">
        <v>20.42</v>
      </c>
      <c r="F395">
        <v>6185</v>
      </c>
      <c r="G395" s="2">
        <f t="shared" si="24"/>
        <v>3.7913397039651393</v>
      </c>
      <c r="H395">
        <f>H394-1</f>
        <v>25</v>
      </c>
      <c r="I395">
        <v>1087</v>
      </c>
      <c r="J395" s="2">
        <f t="shared" si="25"/>
        <v>17.57477768795473</v>
      </c>
      <c r="K395">
        <v>9732</v>
      </c>
      <c r="L395" s="2">
        <f t="shared" si="26"/>
        <v>1.5734842360549717</v>
      </c>
      <c r="M395">
        <f t="shared" si="27"/>
        <v>3.988202100258781</v>
      </c>
      <c r="N395">
        <v>0.53006</v>
      </c>
      <c r="O395">
        <v>1.13482</v>
      </c>
    </row>
    <row r="396" spans="2:15" ht="14.25">
      <c r="B396">
        <v>2015</v>
      </c>
      <c r="C396">
        <v>58.76</v>
      </c>
      <c r="D396">
        <v>30.93</v>
      </c>
      <c r="E396">
        <v>39.99</v>
      </c>
      <c r="F396">
        <v>5147</v>
      </c>
      <c r="G396" s="2">
        <f t="shared" si="24"/>
        <v>3.7115541682501694</v>
      </c>
      <c r="H396">
        <f>H395-1</f>
        <v>24</v>
      </c>
      <c r="I396">
        <v>1536</v>
      </c>
      <c r="J396" s="2">
        <f t="shared" si="25"/>
        <v>29.842626772877406</v>
      </c>
      <c r="K396">
        <v>9140</v>
      </c>
      <c r="L396" s="2">
        <f t="shared" si="26"/>
        <v>1.775791723333981</v>
      </c>
      <c r="M396">
        <f t="shared" si="27"/>
        <v>3.960946195733831</v>
      </c>
      <c r="N396">
        <v>0.84771</v>
      </c>
      <c r="O396">
        <v>1.39991</v>
      </c>
    </row>
    <row r="397" spans="2:15" ht="14.25">
      <c r="B397">
        <v>2014</v>
      </c>
      <c r="C397">
        <v>32.11</v>
      </c>
      <c r="D397">
        <v>11.23</v>
      </c>
      <c r="E397">
        <v>81.69</v>
      </c>
      <c r="F397">
        <v>4026</v>
      </c>
      <c r="G397" s="2">
        <f t="shared" si="24"/>
        <v>3.604873770552636</v>
      </c>
      <c r="H397">
        <f>H396-1</f>
        <v>23</v>
      </c>
      <c r="I397">
        <v>1607</v>
      </c>
      <c r="J397" s="2">
        <f t="shared" si="25"/>
        <v>39.915548931942375</v>
      </c>
      <c r="K397">
        <v>7527</v>
      </c>
      <c r="L397" s="2">
        <f t="shared" si="26"/>
        <v>1.8695976154992549</v>
      </c>
      <c r="M397">
        <f t="shared" si="27"/>
        <v>3.876621916034273</v>
      </c>
      <c r="N397">
        <v>0.19497</v>
      </c>
      <c r="O397">
        <v>0.01906</v>
      </c>
    </row>
    <row r="398" spans="1:15" ht="14.25">
      <c r="A398">
        <v>84</v>
      </c>
      <c r="B398">
        <v>2018</v>
      </c>
      <c r="C398">
        <v>20.35</v>
      </c>
      <c r="D398">
        <v>11.94</v>
      </c>
      <c r="E398">
        <v>12.32</v>
      </c>
      <c r="F398">
        <v>14204</v>
      </c>
      <c r="G398" s="2">
        <f t="shared" si="24"/>
        <v>4.152410663629578</v>
      </c>
      <c r="H398">
        <v>15</v>
      </c>
      <c r="I398">
        <v>2293</v>
      </c>
      <c r="J398" s="2">
        <f t="shared" si="25"/>
        <v>16.143339904252326</v>
      </c>
      <c r="K398">
        <v>28025</v>
      </c>
      <c r="L398" s="2">
        <f t="shared" si="26"/>
        <v>1.9730357645733596</v>
      </c>
      <c r="M398">
        <f t="shared" si="27"/>
        <v>4.447545621267011</v>
      </c>
      <c r="N398">
        <v>0.18619</v>
      </c>
      <c r="O398">
        <v>0.23099</v>
      </c>
    </row>
    <row r="399" spans="2:15" ht="14.25">
      <c r="B399">
        <v>2017</v>
      </c>
      <c r="C399">
        <v>16.27</v>
      </c>
      <c r="D399">
        <v>8.51</v>
      </c>
      <c r="E399">
        <v>25.81</v>
      </c>
      <c r="F399">
        <v>13283</v>
      </c>
      <c r="G399" s="2">
        <f t="shared" si="24"/>
        <v>4.123296172645314</v>
      </c>
      <c r="H399">
        <f>H398-1</f>
        <v>14</v>
      </c>
      <c r="I399">
        <v>2337</v>
      </c>
      <c r="J399" s="2">
        <f t="shared" si="25"/>
        <v>17.593917036813973</v>
      </c>
      <c r="K399">
        <v>22983</v>
      </c>
      <c r="L399" s="2">
        <f t="shared" si="26"/>
        <v>1.7302567191146578</v>
      </c>
      <c r="M399">
        <f t="shared" si="27"/>
        <v>4.361406717059338</v>
      </c>
      <c r="N399">
        <v>0.10049</v>
      </c>
      <c r="O399">
        <v>-0.01422</v>
      </c>
    </row>
    <row r="400" spans="2:15" ht="14.25">
      <c r="B400">
        <v>2016</v>
      </c>
      <c r="C400">
        <v>-9.12</v>
      </c>
      <c r="D400">
        <v>-4.3</v>
      </c>
      <c r="E400">
        <v>44.38</v>
      </c>
      <c r="F400">
        <v>12801</v>
      </c>
      <c r="G400" s="2">
        <f t="shared" si="24"/>
        <v>4.107243897578974</v>
      </c>
      <c r="H400">
        <f>H399-1</f>
        <v>13</v>
      </c>
      <c r="I400">
        <v>2171</v>
      </c>
      <c r="J400" s="2">
        <f t="shared" si="25"/>
        <v>16.959612530271073</v>
      </c>
      <c r="K400">
        <v>22620</v>
      </c>
      <c r="L400" s="2">
        <f t="shared" si="26"/>
        <v>1.7670494492617763</v>
      </c>
      <c r="M400">
        <f t="shared" si="27"/>
        <v>4.354492600589436</v>
      </c>
      <c r="N400">
        <v>-0.4683</v>
      </c>
      <c r="O400">
        <v>-0.90836</v>
      </c>
    </row>
    <row r="401" spans="2:15" ht="14.25">
      <c r="B401">
        <v>2015</v>
      </c>
      <c r="C401">
        <v>-6.4</v>
      </c>
      <c r="D401">
        <v>-3.09</v>
      </c>
      <c r="E401">
        <v>0.79</v>
      </c>
      <c r="F401">
        <v>13605</v>
      </c>
      <c r="G401" s="2">
        <f t="shared" si="24"/>
        <v>4.1336985461157765</v>
      </c>
      <c r="H401">
        <f>H400-1</f>
        <v>12</v>
      </c>
      <c r="I401">
        <v>2261</v>
      </c>
      <c r="J401" s="2">
        <f t="shared" si="25"/>
        <v>16.618890113928703</v>
      </c>
      <c r="K401">
        <v>18589</v>
      </c>
      <c r="L401" s="2">
        <f t="shared" si="26"/>
        <v>1.3663359059169422</v>
      </c>
      <c r="M401">
        <f t="shared" si="27"/>
        <v>4.269256027417773</v>
      </c>
      <c r="N401">
        <v>-0.40497</v>
      </c>
      <c r="O401">
        <v>-0.93602</v>
      </c>
    </row>
    <row r="402" spans="2:15" ht="14.25">
      <c r="B402">
        <v>2014</v>
      </c>
      <c r="C402">
        <v>5.47</v>
      </c>
      <c r="D402">
        <v>3.66</v>
      </c>
      <c r="E402">
        <v>1.52</v>
      </c>
      <c r="F402">
        <v>10291</v>
      </c>
      <c r="G402" s="2">
        <f t="shared" si="24"/>
        <v>4.012457578200774</v>
      </c>
      <c r="H402">
        <f>H401-1</f>
        <v>11</v>
      </c>
      <c r="I402">
        <v>1961</v>
      </c>
      <c r="J402" s="2">
        <f t="shared" si="25"/>
        <v>19.05548537557089</v>
      </c>
      <c r="K402">
        <v>14551</v>
      </c>
      <c r="L402" s="2">
        <f t="shared" si="26"/>
        <v>1.413953940336216</v>
      </c>
      <c r="M402">
        <f t="shared" si="27"/>
        <v>4.162892840714255</v>
      </c>
      <c r="N402">
        <v>-0.20236</v>
      </c>
      <c r="O402">
        <v>-0.51537</v>
      </c>
    </row>
    <row r="403" spans="1:15" ht="14.25">
      <c r="A403">
        <v>85</v>
      </c>
      <c r="B403">
        <v>2018</v>
      </c>
      <c r="C403">
        <v>20.33</v>
      </c>
      <c r="D403">
        <v>10.44</v>
      </c>
      <c r="E403">
        <v>17.75</v>
      </c>
      <c r="F403">
        <v>4151</v>
      </c>
      <c r="G403" s="2">
        <f t="shared" si="24"/>
        <v>3.6181527333785195</v>
      </c>
      <c r="H403">
        <v>29</v>
      </c>
      <c r="I403">
        <v>1455</v>
      </c>
      <c r="J403" s="2">
        <f t="shared" si="25"/>
        <v>35.051794748253435</v>
      </c>
      <c r="K403">
        <v>14158</v>
      </c>
      <c r="L403" s="2">
        <f t="shared" si="26"/>
        <v>3.4107443989400146</v>
      </c>
      <c r="M403">
        <f t="shared" si="27"/>
        <v>4.151001907992831</v>
      </c>
      <c r="N403">
        <v>-0.32381</v>
      </c>
      <c r="O403">
        <v>-0.29197</v>
      </c>
    </row>
    <row r="404" spans="2:15" ht="14.25">
      <c r="B404">
        <v>2017</v>
      </c>
      <c r="C404">
        <v>37.73</v>
      </c>
      <c r="D404">
        <v>19.65</v>
      </c>
      <c r="E404">
        <v>21.16</v>
      </c>
      <c r="F404">
        <v>3918</v>
      </c>
      <c r="G404" s="2">
        <f t="shared" si="24"/>
        <v>3.5930644316587177</v>
      </c>
      <c r="H404">
        <f>H403-1</f>
        <v>28</v>
      </c>
      <c r="I404">
        <v>1419</v>
      </c>
      <c r="J404" s="2">
        <f t="shared" si="25"/>
        <v>36.217457886676875</v>
      </c>
      <c r="K404">
        <v>13171</v>
      </c>
      <c r="L404" s="2">
        <f t="shared" si="26"/>
        <v>3.361664114344053</v>
      </c>
      <c r="M404">
        <f t="shared" si="27"/>
        <v>4.119618749752575</v>
      </c>
      <c r="N404">
        <v>0.05966</v>
      </c>
      <c r="O404">
        <v>0.36809</v>
      </c>
    </row>
    <row r="405" spans="2:15" ht="14.25">
      <c r="B405">
        <v>2016</v>
      </c>
      <c r="C405">
        <v>45.47</v>
      </c>
      <c r="D405">
        <v>22.09</v>
      </c>
      <c r="E405">
        <v>30.51</v>
      </c>
      <c r="F405">
        <v>3367</v>
      </c>
      <c r="G405" s="2">
        <f t="shared" si="24"/>
        <v>3.5272431163880884</v>
      </c>
      <c r="H405">
        <f>H404-1</f>
        <v>27</v>
      </c>
      <c r="I405">
        <v>1333</v>
      </c>
      <c r="J405" s="2">
        <f t="shared" si="25"/>
        <v>39.590139590139586</v>
      </c>
      <c r="K405">
        <v>10595</v>
      </c>
      <c r="L405" s="2">
        <f t="shared" si="26"/>
        <v>3.146718146718147</v>
      </c>
      <c r="M405">
        <f t="shared" si="27"/>
        <v>4.025100961046814</v>
      </c>
      <c r="N405">
        <v>0.24379</v>
      </c>
      <c r="O405">
        <v>0.55802</v>
      </c>
    </row>
    <row r="406" spans="2:15" ht="14.25">
      <c r="B406">
        <v>2015</v>
      </c>
      <c r="C406">
        <v>49.08</v>
      </c>
      <c r="D406">
        <v>21.87</v>
      </c>
      <c r="E406">
        <v>27.7</v>
      </c>
      <c r="F406">
        <v>2782</v>
      </c>
      <c r="G406" s="2">
        <f t="shared" si="24"/>
        <v>3.4443571256560275</v>
      </c>
      <c r="H406">
        <f>H405-1</f>
        <v>26</v>
      </c>
      <c r="I406">
        <v>1113</v>
      </c>
      <c r="J406" s="2">
        <f t="shared" si="25"/>
        <v>40.007189072609634</v>
      </c>
      <c r="K406">
        <v>10408</v>
      </c>
      <c r="L406" s="2">
        <f t="shared" si="26"/>
        <v>3.741193386053199</v>
      </c>
      <c r="M406">
        <f t="shared" si="27"/>
        <v>4.01736728355353</v>
      </c>
      <c r="N406">
        <v>0.14468</v>
      </c>
      <c r="O406">
        <v>0.38169</v>
      </c>
    </row>
    <row r="407" spans="2:15" ht="14.25">
      <c r="B407">
        <v>2014</v>
      </c>
      <c r="C407">
        <v>60.99</v>
      </c>
      <c r="D407">
        <v>20.81</v>
      </c>
      <c r="E407">
        <v>62.33</v>
      </c>
      <c r="F407">
        <v>2776</v>
      </c>
      <c r="G407" s="2">
        <f t="shared" si="24"/>
        <v>3.4434194617828173</v>
      </c>
      <c r="H407">
        <f>H406-1</f>
        <v>25</v>
      </c>
      <c r="I407">
        <v>1028</v>
      </c>
      <c r="J407" s="2">
        <f t="shared" si="25"/>
        <v>37.03170028818444</v>
      </c>
      <c r="K407">
        <v>9451</v>
      </c>
      <c r="L407" s="2">
        <f t="shared" si="26"/>
        <v>3.4045389048991352</v>
      </c>
      <c r="M407">
        <f t="shared" si="27"/>
        <v>3.9754777631658746</v>
      </c>
      <c r="N407">
        <v>0.50227</v>
      </c>
      <c r="O407">
        <v>0.42552</v>
      </c>
    </row>
    <row r="408" spans="1:15" ht="14.25">
      <c r="A408">
        <v>86</v>
      </c>
      <c r="B408">
        <v>2018</v>
      </c>
      <c r="C408">
        <v>20.3</v>
      </c>
      <c r="D408">
        <v>12.87</v>
      </c>
      <c r="E408">
        <v>14.68</v>
      </c>
      <c r="F408">
        <v>13513</v>
      </c>
      <c r="G408" s="2">
        <f t="shared" si="24"/>
        <v>4.130751776765143</v>
      </c>
      <c r="H408">
        <v>96</v>
      </c>
      <c r="I408">
        <v>4074</v>
      </c>
      <c r="J408" s="2">
        <f t="shared" si="25"/>
        <v>30.148745652334792</v>
      </c>
      <c r="K408">
        <v>26143</v>
      </c>
      <c r="L408" s="2">
        <f t="shared" si="26"/>
        <v>1.9346555169096427</v>
      </c>
      <c r="M408">
        <f t="shared" si="27"/>
        <v>4.4173554229035785</v>
      </c>
      <c r="N408">
        <v>0.29149</v>
      </c>
      <c r="O408">
        <v>0.43499</v>
      </c>
    </row>
    <row r="409" spans="2:15" ht="14.25">
      <c r="B409">
        <v>2017</v>
      </c>
      <c r="C409">
        <v>8.91</v>
      </c>
      <c r="D409">
        <v>5.96</v>
      </c>
      <c r="E409">
        <v>16.51</v>
      </c>
      <c r="F409">
        <v>10610</v>
      </c>
      <c r="G409" s="2">
        <f t="shared" si="24"/>
        <v>4.025715383901341</v>
      </c>
      <c r="H409">
        <f>H408-1</f>
        <v>95</v>
      </c>
      <c r="I409">
        <v>3571</v>
      </c>
      <c r="J409" s="2">
        <f t="shared" si="25"/>
        <v>33.656927426955704</v>
      </c>
      <c r="K409">
        <v>22648</v>
      </c>
      <c r="L409" s="2">
        <f t="shared" si="26"/>
        <v>2.1345900094250707</v>
      </c>
      <c r="M409">
        <f t="shared" si="27"/>
        <v>4.355029856357047</v>
      </c>
      <c r="N409">
        <v>-0.04022</v>
      </c>
      <c r="O409">
        <v>-0.12228</v>
      </c>
    </row>
    <row r="410" spans="2:15" ht="14.25">
      <c r="B410">
        <v>2016</v>
      </c>
      <c r="C410">
        <v>18.67</v>
      </c>
      <c r="D410">
        <v>11.74</v>
      </c>
      <c r="E410">
        <v>26.12</v>
      </c>
      <c r="F410">
        <v>10358</v>
      </c>
      <c r="G410" s="2">
        <f t="shared" si="24"/>
        <v>4.015275906681875</v>
      </c>
      <c r="H410">
        <f>H409-1</f>
        <v>94</v>
      </c>
      <c r="I410">
        <v>3491</v>
      </c>
      <c r="J410" s="2">
        <f t="shared" si="25"/>
        <v>33.70341764819463</v>
      </c>
      <c r="K410">
        <v>20329</v>
      </c>
      <c r="L410" s="2">
        <f t="shared" si="26"/>
        <v>1.962637574821394</v>
      </c>
      <c r="M410">
        <f t="shared" si="27"/>
        <v>4.308116015865615</v>
      </c>
      <c r="N410">
        <v>0.19226</v>
      </c>
      <c r="O410">
        <v>0.30594</v>
      </c>
    </row>
    <row r="411" spans="2:15" ht="14.25">
      <c r="B411">
        <v>2015</v>
      </c>
      <c r="C411">
        <v>20.37</v>
      </c>
      <c r="D411">
        <v>13.08</v>
      </c>
      <c r="E411">
        <v>31.39</v>
      </c>
      <c r="F411">
        <v>8844</v>
      </c>
      <c r="G411" s="2">
        <f t="shared" si="24"/>
        <v>3.9466487339066765</v>
      </c>
      <c r="H411">
        <f>H410-1</f>
        <v>93</v>
      </c>
      <c r="I411">
        <v>3327</v>
      </c>
      <c r="J411" s="2">
        <f t="shared" si="25"/>
        <v>37.618724559023065</v>
      </c>
      <c r="K411">
        <v>17673</v>
      </c>
      <c r="L411" s="2">
        <f t="shared" si="26"/>
        <v>1.9983039348710991</v>
      </c>
      <c r="M411">
        <f t="shared" si="27"/>
        <v>4.2473102774556555</v>
      </c>
      <c r="N411">
        <v>0.188</v>
      </c>
      <c r="O411">
        <v>0.37437</v>
      </c>
    </row>
    <row r="412" spans="2:15" ht="14.25">
      <c r="B412">
        <v>2014</v>
      </c>
      <c r="C412">
        <v>18.89</v>
      </c>
      <c r="D412">
        <v>9.56</v>
      </c>
      <c r="E412">
        <v>67.47</v>
      </c>
      <c r="F412">
        <v>7540</v>
      </c>
      <c r="G412" s="2">
        <f t="shared" si="24"/>
        <v>3.877371345869774</v>
      </c>
      <c r="H412">
        <f>H411-1</f>
        <v>92</v>
      </c>
      <c r="I412">
        <v>2398</v>
      </c>
      <c r="J412" s="2">
        <f t="shared" si="25"/>
        <v>31.803713527851457</v>
      </c>
      <c r="K412">
        <v>15942</v>
      </c>
      <c r="L412" s="2">
        <f t="shared" si="26"/>
        <v>2.1143236074270555</v>
      </c>
      <c r="M412">
        <f t="shared" si="27"/>
        <v>4.2025428047939215</v>
      </c>
      <c r="N412">
        <v>0.12759</v>
      </c>
      <c r="O412">
        <v>0.13358</v>
      </c>
    </row>
    <row r="413" spans="1:15" ht="14.25">
      <c r="A413">
        <v>87</v>
      </c>
      <c r="B413">
        <v>2018</v>
      </c>
      <c r="C413">
        <v>20.21</v>
      </c>
      <c r="D413">
        <v>14.29</v>
      </c>
      <c r="E413">
        <v>16.35</v>
      </c>
      <c r="F413">
        <v>11536</v>
      </c>
      <c r="G413" s="2">
        <f t="shared" si="24"/>
        <v>4.062055247375354</v>
      </c>
      <c r="H413">
        <v>98</v>
      </c>
      <c r="I413">
        <v>2347</v>
      </c>
      <c r="J413" s="2">
        <f t="shared" si="25"/>
        <v>20.34500693481276</v>
      </c>
      <c r="K413">
        <v>13170</v>
      </c>
      <c r="L413" s="2">
        <f t="shared" si="26"/>
        <v>1.1416435506241331</v>
      </c>
      <c r="M413">
        <f t="shared" si="27"/>
        <v>4.1195857749617835</v>
      </c>
      <c r="N413">
        <v>0.27427</v>
      </c>
      <c r="O413">
        <v>0.37825</v>
      </c>
    </row>
    <row r="414" spans="2:15" ht="14.25">
      <c r="B414">
        <v>2017</v>
      </c>
      <c r="C414">
        <v>24.07</v>
      </c>
      <c r="D414">
        <v>17.28</v>
      </c>
      <c r="E414">
        <v>4.6</v>
      </c>
      <c r="F414">
        <v>9729</v>
      </c>
      <c r="G414" s="2">
        <f t="shared" si="24"/>
        <v>3.9880682033926353</v>
      </c>
      <c r="H414">
        <f>H413-1</f>
        <v>97</v>
      </c>
      <c r="I414">
        <v>377</v>
      </c>
      <c r="J414" s="2">
        <f t="shared" si="25"/>
        <v>3.875012848185836</v>
      </c>
      <c r="K414">
        <v>14822</v>
      </c>
      <c r="L414" s="2">
        <f t="shared" si="26"/>
        <v>1.5234864837085003</v>
      </c>
      <c r="M414">
        <f t="shared" si="27"/>
        <v>4.170906808930748</v>
      </c>
      <c r="N414">
        <v>0.36587</v>
      </c>
      <c r="O414">
        <v>0.57374</v>
      </c>
    </row>
    <row r="415" spans="2:15" ht="14.25">
      <c r="B415">
        <v>2016</v>
      </c>
      <c r="C415">
        <v>26.49</v>
      </c>
      <c r="D415">
        <v>18.44</v>
      </c>
      <c r="E415">
        <v>9.16</v>
      </c>
      <c r="F415">
        <v>8095</v>
      </c>
      <c r="G415" s="2">
        <f t="shared" si="24"/>
        <v>3.9082168530893924</v>
      </c>
      <c r="H415">
        <f>H414-1</f>
        <v>96</v>
      </c>
      <c r="I415">
        <v>302</v>
      </c>
      <c r="J415" s="2">
        <f t="shared" si="25"/>
        <v>3.7306979617047564</v>
      </c>
      <c r="K415">
        <v>10201</v>
      </c>
      <c r="L415" s="2">
        <f t="shared" si="26"/>
        <v>1.2601605929586164</v>
      </c>
      <c r="M415">
        <f t="shared" si="27"/>
        <v>4.008642747565285</v>
      </c>
      <c r="N415">
        <v>0.37236</v>
      </c>
      <c r="O415">
        <v>0.56705</v>
      </c>
    </row>
    <row r="416" spans="2:15" ht="14.25">
      <c r="B416">
        <v>2015</v>
      </c>
      <c r="C416">
        <v>52.83</v>
      </c>
      <c r="D416">
        <v>35.08</v>
      </c>
      <c r="E416">
        <v>15.7</v>
      </c>
      <c r="F416">
        <v>6698</v>
      </c>
      <c r="G416" s="2">
        <f t="shared" si="24"/>
        <v>3.8259451432038483</v>
      </c>
      <c r="H416">
        <f>H415-1</f>
        <v>95</v>
      </c>
      <c r="I416">
        <v>377</v>
      </c>
      <c r="J416" s="2">
        <f t="shared" si="25"/>
        <v>5.628545834577485</v>
      </c>
      <c r="K416">
        <v>10753</v>
      </c>
      <c r="L416" s="2">
        <f t="shared" si="26"/>
        <v>1.6054045983875784</v>
      </c>
      <c r="M416">
        <f t="shared" si="27"/>
        <v>4.031529645803423</v>
      </c>
      <c r="N416">
        <v>0.92627</v>
      </c>
      <c r="O416">
        <v>1.78397</v>
      </c>
    </row>
    <row r="417" spans="2:15" ht="14.25">
      <c r="B417">
        <v>2014</v>
      </c>
      <c r="C417">
        <v>58.52</v>
      </c>
      <c r="D417">
        <v>37.39</v>
      </c>
      <c r="E417">
        <v>0.43</v>
      </c>
      <c r="F417">
        <v>4062</v>
      </c>
      <c r="G417" s="2">
        <f t="shared" si="24"/>
        <v>3.608739919068788</v>
      </c>
      <c r="H417">
        <f>H416-1</f>
        <v>94</v>
      </c>
      <c r="I417">
        <v>243</v>
      </c>
      <c r="J417" s="2">
        <f t="shared" si="25"/>
        <v>5.982274741506647</v>
      </c>
      <c r="K417">
        <v>8444</v>
      </c>
      <c r="L417" s="2">
        <f t="shared" si="26"/>
        <v>2.0787789266371246</v>
      </c>
      <c r="M417">
        <f t="shared" si="27"/>
        <v>3.926548224635619</v>
      </c>
      <c r="N417">
        <v>0.90776</v>
      </c>
      <c r="O417">
        <v>1.80022</v>
      </c>
    </row>
    <row r="418" spans="1:15" ht="14.25">
      <c r="A418">
        <v>88</v>
      </c>
      <c r="B418">
        <v>2018</v>
      </c>
      <c r="C418">
        <v>20.11</v>
      </c>
      <c r="D418">
        <v>17.8</v>
      </c>
      <c r="E418">
        <v>1.28</v>
      </c>
      <c r="F418">
        <v>14210</v>
      </c>
      <c r="G418" s="2">
        <f t="shared" si="24"/>
        <v>4.1525940779274695</v>
      </c>
      <c r="H418">
        <v>37</v>
      </c>
      <c r="I418">
        <v>1587</v>
      </c>
      <c r="J418" s="2">
        <f t="shared" si="25"/>
        <v>11.168191414496834</v>
      </c>
      <c r="K418">
        <v>15391</v>
      </c>
      <c r="L418" s="2">
        <f t="shared" si="26"/>
        <v>1.0831104855735398</v>
      </c>
      <c r="M418">
        <f t="shared" si="27"/>
        <v>4.187266838179294</v>
      </c>
      <c r="N418">
        <v>0.2151</v>
      </c>
      <c r="O418">
        <v>0.53111</v>
      </c>
    </row>
    <row r="419" spans="2:15" ht="14.25">
      <c r="B419">
        <v>2017</v>
      </c>
      <c r="C419">
        <v>28.65</v>
      </c>
      <c r="D419">
        <v>24.07</v>
      </c>
      <c r="E419">
        <v>1.47</v>
      </c>
      <c r="F419">
        <v>12812</v>
      </c>
      <c r="G419" s="2">
        <f t="shared" si="24"/>
        <v>4.107616929991784</v>
      </c>
      <c r="H419">
        <f>H418-1</f>
        <v>36</v>
      </c>
      <c r="I419">
        <v>1688</v>
      </c>
      <c r="J419" s="2">
        <f t="shared" si="25"/>
        <v>13.175148298470186</v>
      </c>
      <c r="K419">
        <v>15598</v>
      </c>
      <c r="L419" s="2">
        <f t="shared" si="26"/>
        <v>1.2174523883858883</v>
      </c>
      <c r="M419">
        <f t="shared" si="27"/>
        <v>4.193068916005273</v>
      </c>
      <c r="N419">
        <v>0.39594</v>
      </c>
      <c r="O419">
        <v>0.99497</v>
      </c>
    </row>
    <row r="420" spans="2:15" ht="14.25">
      <c r="B420">
        <v>2016</v>
      </c>
      <c r="C420">
        <v>19.41</v>
      </c>
      <c r="D420">
        <v>16.41</v>
      </c>
      <c r="E420">
        <v>2.06</v>
      </c>
      <c r="F420">
        <v>15137</v>
      </c>
      <c r="G420" s="2">
        <f t="shared" si="24"/>
        <v>4.180039810927176</v>
      </c>
      <c r="H420">
        <f>H419-1</f>
        <v>35</v>
      </c>
      <c r="I420">
        <v>1695</v>
      </c>
      <c r="J420" s="2">
        <f t="shared" si="25"/>
        <v>11.197727422871111</v>
      </c>
      <c r="K420">
        <v>13994</v>
      </c>
      <c r="L420" s="2">
        <f t="shared" si="26"/>
        <v>0.9244896610953294</v>
      </c>
      <c r="M420">
        <f t="shared" si="27"/>
        <v>4.145941869576122</v>
      </c>
      <c r="N420">
        <v>0.17691</v>
      </c>
      <c r="O420">
        <v>0.38335</v>
      </c>
    </row>
    <row r="421" spans="2:15" ht="14.25">
      <c r="B421">
        <v>2015</v>
      </c>
      <c r="C421">
        <v>20.14</v>
      </c>
      <c r="D421">
        <v>16.71</v>
      </c>
      <c r="E421">
        <v>2.8</v>
      </c>
      <c r="F421">
        <v>13628</v>
      </c>
      <c r="G421" s="2">
        <f t="shared" si="24"/>
        <v>4.13443212489584</v>
      </c>
      <c r="H421">
        <f>H420-1</f>
        <v>34</v>
      </c>
      <c r="I421">
        <v>1524</v>
      </c>
      <c r="J421" s="2">
        <f t="shared" si="25"/>
        <v>11.182858820076314</v>
      </c>
      <c r="K421">
        <v>13622</v>
      </c>
      <c r="L421" s="2">
        <f t="shared" si="26"/>
        <v>0.9995597299677136</v>
      </c>
      <c r="M421">
        <f t="shared" si="27"/>
        <v>4.13424087594659</v>
      </c>
      <c r="N421">
        <v>0.18735</v>
      </c>
      <c r="O421">
        <v>0.40879</v>
      </c>
    </row>
    <row r="422" spans="2:15" ht="14.25">
      <c r="B422">
        <v>2014</v>
      </c>
      <c r="C422">
        <v>25.75</v>
      </c>
      <c r="D422">
        <v>21.06</v>
      </c>
      <c r="E422">
        <v>2.34</v>
      </c>
      <c r="F422">
        <v>11849</v>
      </c>
      <c r="G422" s="2">
        <f t="shared" si="24"/>
        <v>4.073681699476284</v>
      </c>
      <c r="H422">
        <f>H421-1</f>
        <v>33</v>
      </c>
      <c r="I422">
        <v>1061</v>
      </c>
      <c r="J422" s="2">
        <f t="shared" si="25"/>
        <v>8.954342138577095</v>
      </c>
      <c r="K422">
        <v>13672</v>
      </c>
      <c r="L422" s="2">
        <f t="shared" si="26"/>
        <v>1.153852645792894</v>
      </c>
      <c r="M422">
        <f t="shared" si="27"/>
        <v>4.135832049712681</v>
      </c>
      <c r="N422">
        <v>0.3099</v>
      </c>
      <c r="O422">
        <v>0.73017</v>
      </c>
    </row>
    <row r="423" spans="1:15" ht="14.25">
      <c r="A423">
        <v>89</v>
      </c>
      <c r="B423">
        <v>2018</v>
      </c>
      <c r="C423">
        <v>20.06</v>
      </c>
      <c r="D423">
        <v>9.27</v>
      </c>
      <c r="E423">
        <v>55.73</v>
      </c>
      <c r="F423">
        <v>13159</v>
      </c>
      <c r="G423" s="2">
        <f t="shared" si="24"/>
        <v>4.119222886923583</v>
      </c>
      <c r="H423">
        <v>19</v>
      </c>
      <c r="I423">
        <v>166</v>
      </c>
      <c r="J423" s="2">
        <f t="shared" si="25"/>
        <v>1.2614940345011019</v>
      </c>
      <c r="K423">
        <v>39762</v>
      </c>
      <c r="L423" s="2">
        <f t="shared" si="26"/>
        <v>3.02165818071282</v>
      </c>
      <c r="M423">
        <f t="shared" si="27"/>
        <v>4.599468220974741</v>
      </c>
      <c r="N423">
        <v>0.03977</v>
      </c>
      <c r="O423">
        <v>-0.00013</v>
      </c>
    </row>
    <row r="424" spans="2:15" ht="14.25">
      <c r="B424">
        <v>2017</v>
      </c>
      <c r="C424">
        <v>21.74</v>
      </c>
      <c r="D424">
        <v>7.87</v>
      </c>
      <c r="E424">
        <v>122.12</v>
      </c>
      <c r="F424">
        <v>16825</v>
      </c>
      <c r="G424" s="2">
        <f t="shared" si="24"/>
        <v>4.2259550728960145</v>
      </c>
      <c r="H424">
        <f>H423-1</f>
        <v>18</v>
      </c>
      <c r="I424">
        <v>179</v>
      </c>
      <c r="J424" s="2">
        <f t="shared" si="25"/>
        <v>1.063893016344725</v>
      </c>
      <c r="K424">
        <v>35411</v>
      </c>
      <c r="L424" s="2">
        <f t="shared" si="26"/>
        <v>2.104665676077266</v>
      </c>
      <c r="M424">
        <f t="shared" si="27"/>
        <v>4.54913819132602</v>
      </c>
      <c r="N424">
        <v>0.30051</v>
      </c>
      <c r="O424">
        <v>0.17272</v>
      </c>
    </row>
    <row r="425" spans="2:15" ht="14.25">
      <c r="B425">
        <v>2016</v>
      </c>
      <c r="C425">
        <v>24.59</v>
      </c>
      <c r="D425">
        <v>12.05</v>
      </c>
      <c r="E425">
        <v>50.08</v>
      </c>
      <c r="F425">
        <v>12819</v>
      </c>
      <c r="G425" s="2">
        <f t="shared" si="24"/>
        <v>4.107854147536859</v>
      </c>
      <c r="H425">
        <f>H424-1</f>
        <v>17</v>
      </c>
      <c r="I425">
        <v>248</v>
      </c>
      <c r="J425" s="2">
        <f t="shared" si="25"/>
        <v>1.9346282861377642</v>
      </c>
      <c r="K425">
        <v>39353</v>
      </c>
      <c r="L425" s="2">
        <f t="shared" si="26"/>
        <v>3.0698962477572356</v>
      </c>
      <c r="M425">
        <f t="shared" si="27"/>
        <v>4.594977845558693</v>
      </c>
      <c r="N425">
        <v>0.11903</v>
      </c>
      <c r="O425">
        <v>0.1728</v>
      </c>
    </row>
    <row r="426" spans="2:15" ht="14.25">
      <c r="B426">
        <v>2015</v>
      </c>
      <c r="C426">
        <v>21.95</v>
      </c>
      <c r="D426">
        <v>12.01</v>
      </c>
      <c r="E426">
        <v>38</v>
      </c>
      <c r="F426">
        <v>12521</v>
      </c>
      <c r="G426" s="2">
        <f t="shared" si="24"/>
        <v>4.0976390155468385</v>
      </c>
      <c r="H426">
        <f>H425-1</f>
        <v>16</v>
      </c>
      <c r="I426">
        <v>98</v>
      </c>
      <c r="J426" s="2">
        <f t="shared" si="25"/>
        <v>0.7826850890503954</v>
      </c>
      <c r="K426">
        <v>37629</v>
      </c>
      <c r="L426" s="2">
        <f t="shared" si="26"/>
        <v>3.005271144477278</v>
      </c>
      <c r="M426">
        <f t="shared" si="27"/>
        <v>4.575522676989739</v>
      </c>
      <c r="N426">
        <v>0.065</v>
      </c>
      <c r="O426">
        <v>0.14605</v>
      </c>
    </row>
    <row r="427" spans="2:15" ht="14.25">
      <c r="B427">
        <v>2014</v>
      </c>
      <c r="C427">
        <v>27.94</v>
      </c>
      <c r="D427">
        <v>13.95</v>
      </c>
      <c r="E427">
        <v>38.93</v>
      </c>
      <c r="F427">
        <v>11342</v>
      </c>
      <c r="G427" s="2">
        <f t="shared" si="24"/>
        <v>4.05468964294998</v>
      </c>
      <c r="H427">
        <f>H426-1</f>
        <v>15</v>
      </c>
      <c r="I427">
        <v>94</v>
      </c>
      <c r="J427" s="2">
        <f t="shared" si="25"/>
        <v>0.8287779932992418</v>
      </c>
      <c r="K427">
        <v>41960</v>
      </c>
      <c r="L427" s="2">
        <f t="shared" si="26"/>
        <v>3.699523893493211</v>
      </c>
      <c r="M427">
        <f t="shared" si="27"/>
        <v>4.6228354795215205</v>
      </c>
      <c r="N427">
        <v>0.0201</v>
      </c>
      <c r="O427">
        <v>0.14368</v>
      </c>
    </row>
    <row r="428" spans="1:15" ht="14.25">
      <c r="A428">
        <v>90</v>
      </c>
      <c r="B428">
        <v>2018</v>
      </c>
      <c r="C428">
        <v>19.41</v>
      </c>
      <c r="D428">
        <v>6.45</v>
      </c>
      <c r="E428">
        <v>72.72</v>
      </c>
      <c r="F428">
        <v>13750</v>
      </c>
      <c r="G428" s="2">
        <f t="shared" si="24"/>
        <v>4.138302698166282</v>
      </c>
      <c r="H428">
        <v>32</v>
      </c>
      <c r="I428">
        <v>1766</v>
      </c>
      <c r="J428" s="2">
        <f t="shared" si="25"/>
        <v>12.843636363636362</v>
      </c>
      <c r="K428">
        <v>33151</v>
      </c>
      <c r="L428" s="2">
        <f t="shared" si="26"/>
        <v>2.4109818181818183</v>
      </c>
      <c r="M428">
        <f t="shared" si="27"/>
        <v>4.520496633432544</v>
      </c>
      <c r="N428">
        <v>0.15471</v>
      </c>
      <c r="O428">
        <v>-0.05253</v>
      </c>
    </row>
    <row r="429" spans="2:15" ht="14.25">
      <c r="B429">
        <v>2017</v>
      </c>
      <c r="C429">
        <v>16.49</v>
      </c>
      <c r="D429">
        <v>7.18</v>
      </c>
      <c r="E429">
        <v>45.68</v>
      </c>
      <c r="F429">
        <v>8864</v>
      </c>
      <c r="G429" s="2">
        <f t="shared" si="24"/>
        <v>3.9476297473843545</v>
      </c>
      <c r="H429">
        <f>H428-1</f>
        <v>31</v>
      </c>
      <c r="I429">
        <v>1616</v>
      </c>
      <c r="J429" s="2">
        <f t="shared" si="25"/>
        <v>18.231046931407942</v>
      </c>
      <c r="K429">
        <v>23756</v>
      </c>
      <c r="L429" s="2">
        <f t="shared" si="26"/>
        <v>2.6800541516245486</v>
      </c>
      <c r="M429">
        <f t="shared" si="27"/>
        <v>4.375773316604984</v>
      </c>
      <c r="N429">
        <v>-0.06434</v>
      </c>
      <c r="O429">
        <v>-0.18805</v>
      </c>
    </row>
    <row r="430" spans="2:15" ht="14.25">
      <c r="B430">
        <v>2016</v>
      </c>
      <c r="C430">
        <v>16.61</v>
      </c>
      <c r="D430">
        <v>7.37</v>
      </c>
      <c r="E430">
        <v>43.46</v>
      </c>
      <c r="F430">
        <v>7664</v>
      </c>
      <c r="G430" s="2">
        <f t="shared" si="24"/>
        <v>3.884455496070488</v>
      </c>
      <c r="H430">
        <f>H429-1</f>
        <v>30</v>
      </c>
      <c r="I430">
        <v>1695</v>
      </c>
      <c r="J430" s="2">
        <f t="shared" si="25"/>
        <v>22.116388308977037</v>
      </c>
      <c r="K430">
        <v>22598</v>
      </c>
      <c r="L430" s="2">
        <f t="shared" si="26"/>
        <v>2.9485908141962422</v>
      </c>
      <c r="M430">
        <f t="shared" si="27"/>
        <v>4.3540700043067275</v>
      </c>
      <c r="N430">
        <v>-0.15092</v>
      </c>
      <c r="O430">
        <v>-0.2454</v>
      </c>
    </row>
    <row r="431" spans="2:15" ht="14.25">
      <c r="B431">
        <v>2015</v>
      </c>
      <c r="C431">
        <v>12.94</v>
      </c>
      <c r="D431">
        <v>5.35</v>
      </c>
      <c r="E431">
        <v>67.38</v>
      </c>
      <c r="F431">
        <v>7071</v>
      </c>
      <c r="G431" s="2">
        <f aca="true" t="shared" si="28" ref="G431:G494">LOG(F431)</f>
        <v>3.8494808372439864</v>
      </c>
      <c r="H431">
        <f>H430-1</f>
        <v>29</v>
      </c>
      <c r="I431">
        <v>1839</v>
      </c>
      <c r="J431" s="2">
        <f aca="true" t="shared" si="29" ref="J431:J494">I431/F431*100</f>
        <v>26.007636826474332</v>
      </c>
      <c r="K431">
        <v>17951</v>
      </c>
      <c r="L431" s="2">
        <f aca="true" t="shared" si="30" ref="L431:L494">K431/F431</f>
        <v>2.5386791118653655</v>
      </c>
      <c r="M431">
        <f t="shared" si="27"/>
        <v>4.254088646919074</v>
      </c>
      <c r="N431">
        <v>-0.17342</v>
      </c>
      <c r="O431">
        <v>-0.31547</v>
      </c>
    </row>
    <row r="432" spans="2:15" ht="14.25">
      <c r="B432">
        <v>2014</v>
      </c>
      <c r="C432">
        <v>24.83</v>
      </c>
      <c r="D432">
        <v>11.37</v>
      </c>
      <c r="E432">
        <v>26.55</v>
      </c>
      <c r="F432">
        <v>5865</v>
      </c>
      <c r="G432" s="2">
        <f t="shared" si="28"/>
        <v>3.768268016451548</v>
      </c>
      <c r="H432">
        <f>H431-1</f>
        <v>28</v>
      </c>
      <c r="I432">
        <v>995</v>
      </c>
      <c r="J432" s="2">
        <f t="shared" si="29"/>
        <v>16.965046888320543</v>
      </c>
      <c r="K432">
        <v>20416</v>
      </c>
      <c r="L432" s="2">
        <f t="shared" si="30"/>
        <v>3.480988917306053</v>
      </c>
      <c r="M432">
        <f aca="true" t="shared" si="31" ref="M432:M495">LOG(K432)</f>
        <v>4.3099706570410685</v>
      </c>
      <c r="N432">
        <v>-0.14046</v>
      </c>
      <c r="O432">
        <v>-0.15855</v>
      </c>
    </row>
    <row r="433" spans="1:15" ht="14.25">
      <c r="A433">
        <v>91</v>
      </c>
      <c r="B433">
        <v>2018</v>
      </c>
      <c r="C433">
        <v>19.12</v>
      </c>
      <c r="D433">
        <v>18.01</v>
      </c>
      <c r="E433">
        <v>1.2</v>
      </c>
      <c r="F433">
        <v>3087</v>
      </c>
      <c r="G433" s="2">
        <f t="shared" si="28"/>
        <v>3.4895366294820955</v>
      </c>
      <c r="H433">
        <v>14</v>
      </c>
      <c r="I433">
        <v>303</v>
      </c>
      <c r="J433" s="2">
        <f t="shared" si="29"/>
        <v>9.815354713313896</v>
      </c>
      <c r="K433">
        <v>2163</v>
      </c>
      <c r="L433" s="2">
        <f t="shared" si="30"/>
        <v>0.7006802721088435</v>
      </c>
      <c r="M433">
        <f t="shared" si="31"/>
        <v>3.3350565194390915</v>
      </c>
      <c r="N433">
        <v>-0.27294</v>
      </c>
      <c r="O433">
        <v>-0.107</v>
      </c>
    </row>
    <row r="434" spans="2:15" ht="14.25">
      <c r="B434">
        <v>2017</v>
      </c>
      <c r="C434">
        <v>28.85</v>
      </c>
      <c r="D434">
        <v>26.17</v>
      </c>
      <c r="E434">
        <v>1.88</v>
      </c>
      <c r="F434">
        <v>2751</v>
      </c>
      <c r="G434" s="2">
        <f t="shared" si="28"/>
        <v>3.4394905903896835</v>
      </c>
      <c r="H434">
        <f>H433-1</f>
        <v>13</v>
      </c>
      <c r="I434">
        <v>357</v>
      </c>
      <c r="J434" s="2">
        <f t="shared" si="29"/>
        <v>12.977099236641221</v>
      </c>
      <c r="K434">
        <v>1879</v>
      </c>
      <c r="L434" s="2">
        <f t="shared" si="30"/>
        <v>0.68302435478008</v>
      </c>
      <c r="M434">
        <f t="shared" si="31"/>
        <v>3.2739267801005254</v>
      </c>
      <c r="N434">
        <v>-0.0944</v>
      </c>
      <c r="O434">
        <v>0.44133</v>
      </c>
    </row>
    <row r="435" spans="2:15" ht="14.25">
      <c r="B435">
        <v>2016</v>
      </c>
      <c r="C435">
        <v>18.32</v>
      </c>
      <c r="D435">
        <v>15.62</v>
      </c>
      <c r="E435">
        <v>3.67</v>
      </c>
      <c r="F435">
        <v>2234</v>
      </c>
      <c r="G435" s="2">
        <f t="shared" si="28"/>
        <v>3.34908316877959</v>
      </c>
      <c r="H435">
        <f>H434-1</f>
        <v>12</v>
      </c>
      <c r="I435">
        <v>552</v>
      </c>
      <c r="J435" s="2">
        <f t="shared" si="29"/>
        <v>24.709042076991945</v>
      </c>
      <c r="K435">
        <v>1709</v>
      </c>
      <c r="L435" s="2">
        <f t="shared" si="30"/>
        <v>0.7649955237242614</v>
      </c>
      <c r="M435">
        <f t="shared" si="31"/>
        <v>3.232742062720737</v>
      </c>
      <c r="N435">
        <v>-0.35463</v>
      </c>
      <c r="O435">
        <v>-0.29527</v>
      </c>
    </row>
    <row r="436" spans="2:15" ht="14.25">
      <c r="B436">
        <v>2015</v>
      </c>
      <c r="C436">
        <v>39.39</v>
      </c>
      <c r="D436">
        <v>29.05</v>
      </c>
      <c r="E436">
        <v>11.24</v>
      </c>
      <c r="F436">
        <v>2255</v>
      </c>
      <c r="G436" s="2">
        <f t="shared" si="28"/>
        <v>3.3531465462139796</v>
      </c>
      <c r="H436">
        <f>H435-1</f>
        <v>11</v>
      </c>
      <c r="I436">
        <v>681</v>
      </c>
      <c r="J436" s="2">
        <f t="shared" si="29"/>
        <v>30.199556541019955</v>
      </c>
      <c r="K436">
        <v>2110</v>
      </c>
      <c r="L436" s="2">
        <f t="shared" si="30"/>
        <v>0.9356984478935698</v>
      </c>
      <c r="M436">
        <f t="shared" si="31"/>
        <v>3.3242824552976926</v>
      </c>
      <c r="N436">
        <v>0.16461</v>
      </c>
      <c r="O436">
        <v>0.79079</v>
      </c>
    </row>
    <row r="437" spans="2:15" ht="14.25">
      <c r="B437">
        <v>2014</v>
      </c>
      <c r="C437">
        <v>60.88</v>
      </c>
      <c r="D437">
        <v>44.81</v>
      </c>
      <c r="E437">
        <v>16.17</v>
      </c>
      <c r="F437">
        <v>1580</v>
      </c>
      <c r="G437" s="2">
        <f t="shared" si="28"/>
        <v>3.1986570869544226</v>
      </c>
      <c r="H437">
        <f>H436-1</f>
        <v>10</v>
      </c>
      <c r="I437">
        <v>512</v>
      </c>
      <c r="J437" s="2">
        <f t="shared" si="29"/>
        <v>32.40506329113924</v>
      </c>
      <c r="K437">
        <v>1926</v>
      </c>
      <c r="L437" s="2">
        <f t="shared" si="30"/>
        <v>1.218987341772152</v>
      </c>
      <c r="M437">
        <f t="shared" si="31"/>
        <v>3.2846562827885157</v>
      </c>
      <c r="N437">
        <v>0.61353</v>
      </c>
      <c r="O437">
        <v>1.93854</v>
      </c>
    </row>
    <row r="438" spans="1:15" ht="14.25">
      <c r="A438">
        <v>92</v>
      </c>
      <c r="B438">
        <v>2018</v>
      </c>
      <c r="C438">
        <v>18.6</v>
      </c>
      <c r="D438">
        <v>7.26</v>
      </c>
      <c r="E438">
        <v>61.63</v>
      </c>
      <c r="F438">
        <v>9354</v>
      </c>
      <c r="G438" s="2">
        <f t="shared" si="28"/>
        <v>3.9709973655724853</v>
      </c>
      <c r="H438">
        <v>60</v>
      </c>
      <c r="I438">
        <v>3118</v>
      </c>
      <c r="J438" s="2">
        <f t="shared" si="29"/>
        <v>33.33333333333333</v>
      </c>
      <c r="K438">
        <v>37336</v>
      </c>
      <c r="L438" s="2">
        <f t="shared" si="30"/>
        <v>3.9914475090870214</v>
      </c>
      <c r="M438">
        <f t="shared" si="31"/>
        <v>4.5721277878771</v>
      </c>
      <c r="N438">
        <v>-0.26776</v>
      </c>
      <c r="O438">
        <v>-0.28064</v>
      </c>
    </row>
    <row r="439" spans="2:15" ht="14.25">
      <c r="B439">
        <v>2017</v>
      </c>
      <c r="C439">
        <v>33.34</v>
      </c>
      <c r="D439">
        <v>12.09</v>
      </c>
      <c r="E439">
        <v>67.54</v>
      </c>
      <c r="F439">
        <v>8978</v>
      </c>
      <c r="G439" s="2">
        <f t="shared" si="28"/>
        <v>3.953179601065634</v>
      </c>
      <c r="H439">
        <f>H438-1</f>
        <v>59</v>
      </c>
      <c r="I439">
        <v>2851</v>
      </c>
      <c r="J439" s="2">
        <f t="shared" si="29"/>
        <v>31.75540209400757</v>
      </c>
      <c r="K439">
        <v>30862</v>
      </c>
      <c r="L439" s="2">
        <f t="shared" si="30"/>
        <v>3.4375139229227</v>
      </c>
      <c r="M439">
        <f t="shared" si="31"/>
        <v>4.489424066925409</v>
      </c>
      <c r="N439">
        <v>0.18897</v>
      </c>
      <c r="O439">
        <v>0.16726</v>
      </c>
    </row>
    <row r="440" spans="2:15" ht="14.25">
      <c r="B440">
        <v>2016</v>
      </c>
      <c r="C440">
        <v>42.42</v>
      </c>
      <c r="D440">
        <v>15.93</v>
      </c>
      <c r="E440">
        <v>25.83</v>
      </c>
      <c r="F440">
        <v>7043</v>
      </c>
      <c r="G440" s="2">
        <f t="shared" si="28"/>
        <v>3.8477576883923312</v>
      </c>
      <c r="H440">
        <f>H439-1</f>
        <v>58</v>
      </c>
      <c r="I440">
        <v>1615</v>
      </c>
      <c r="J440" s="2">
        <f t="shared" si="29"/>
        <v>22.930569359647876</v>
      </c>
      <c r="K440">
        <v>29865</v>
      </c>
      <c r="L440" s="2">
        <f t="shared" si="30"/>
        <v>4.240380519664916</v>
      </c>
      <c r="M440">
        <f t="shared" si="31"/>
        <v>4.47516251908309</v>
      </c>
      <c r="N440">
        <v>0.1393</v>
      </c>
      <c r="O440">
        <v>0.12246</v>
      </c>
    </row>
    <row r="441" spans="2:15" ht="14.25">
      <c r="B441">
        <v>2015</v>
      </c>
      <c r="C441">
        <v>53.85</v>
      </c>
      <c r="D441">
        <v>14.02</v>
      </c>
      <c r="E441">
        <v>80.07</v>
      </c>
      <c r="F441">
        <v>7180</v>
      </c>
      <c r="G441" s="2">
        <f t="shared" si="28"/>
        <v>3.8561244442423</v>
      </c>
      <c r="H441">
        <f>H440-1</f>
        <v>57</v>
      </c>
      <c r="I441">
        <v>1475</v>
      </c>
      <c r="J441" s="2">
        <f t="shared" si="29"/>
        <v>20.54317548746518</v>
      </c>
      <c r="K441">
        <v>33774</v>
      </c>
      <c r="L441" s="2">
        <f t="shared" si="30"/>
        <v>4.703899721448468</v>
      </c>
      <c r="M441">
        <f t="shared" si="31"/>
        <v>4.5285824990438455</v>
      </c>
      <c r="N441">
        <v>0.29111</v>
      </c>
      <c r="O441">
        <v>-0.01663</v>
      </c>
    </row>
    <row r="442" spans="2:15" ht="14.25">
      <c r="B442">
        <v>2014</v>
      </c>
      <c r="C442">
        <v>-50.21</v>
      </c>
      <c r="D442">
        <v>-7.11</v>
      </c>
      <c r="E442">
        <v>302.3</v>
      </c>
      <c r="F442">
        <v>8117</v>
      </c>
      <c r="G442" s="2">
        <f t="shared" si="28"/>
        <v>3.9093955459671057</v>
      </c>
      <c r="H442">
        <f>H441-1</f>
        <v>56</v>
      </c>
      <c r="I442">
        <v>1775</v>
      </c>
      <c r="J442" s="2">
        <f t="shared" si="29"/>
        <v>21.867685105334484</v>
      </c>
      <c r="K442">
        <v>32385</v>
      </c>
      <c r="L442" s="2">
        <f t="shared" si="30"/>
        <v>3.98977454724652</v>
      </c>
      <c r="M442">
        <f t="shared" si="31"/>
        <v>4.510343901389912</v>
      </c>
      <c r="N442">
        <v>-1.74376</v>
      </c>
      <c r="O442">
        <v>-0.91793</v>
      </c>
    </row>
    <row r="443" spans="1:15" ht="14.25">
      <c r="A443">
        <v>93</v>
      </c>
      <c r="B443">
        <v>2018</v>
      </c>
      <c r="C443">
        <v>18.5</v>
      </c>
      <c r="D443">
        <v>8.35</v>
      </c>
      <c r="E443">
        <v>40.02</v>
      </c>
      <c r="F443">
        <v>17217</v>
      </c>
      <c r="G443" s="2">
        <f t="shared" si="28"/>
        <v>4.235957479466621</v>
      </c>
      <c r="H443">
        <v>21</v>
      </c>
      <c r="I443">
        <v>153</v>
      </c>
      <c r="J443" s="2">
        <f t="shared" si="29"/>
        <v>0.8886565603763722</v>
      </c>
      <c r="K443">
        <v>32368</v>
      </c>
      <c r="L443" s="2">
        <f t="shared" si="30"/>
        <v>1.880002323285125</v>
      </c>
      <c r="M443">
        <f t="shared" si="31"/>
        <v>4.510115865426729</v>
      </c>
      <c r="N443">
        <v>0.23458</v>
      </c>
      <c r="O443">
        <v>0.06065</v>
      </c>
    </row>
    <row r="444" spans="2:15" ht="14.25">
      <c r="B444">
        <v>2017</v>
      </c>
      <c r="C444">
        <v>21.6</v>
      </c>
      <c r="D444">
        <v>10.05</v>
      </c>
      <c r="E444">
        <v>37.15</v>
      </c>
      <c r="F444">
        <v>14532</v>
      </c>
      <c r="G444" s="2">
        <f t="shared" si="28"/>
        <v>4.162325389190677</v>
      </c>
      <c r="H444">
        <f>H443-1</f>
        <v>20</v>
      </c>
      <c r="I444">
        <v>80</v>
      </c>
      <c r="J444" s="2">
        <f t="shared" si="29"/>
        <v>0.5505092210294523</v>
      </c>
      <c r="K444">
        <v>33184</v>
      </c>
      <c r="L444" s="2">
        <f t="shared" si="30"/>
        <v>2.283512248830168</v>
      </c>
      <c r="M444">
        <f t="shared" si="31"/>
        <v>4.520928734708947</v>
      </c>
      <c r="N444">
        <v>0.22094</v>
      </c>
      <c r="O444">
        <v>0.12189</v>
      </c>
    </row>
    <row r="445" spans="2:15" ht="14.25">
      <c r="B445">
        <v>2016</v>
      </c>
      <c r="C445">
        <v>34.85</v>
      </c>
      <c r="D445">
        <v>13.8</v>
      </c>
      <c r="E445">
        <v>61.58</v>
      </c>
      <c r="F445">
        <v>14504</v>
      </c>
      <c r="G445" s="2">
        <f t="shared" si="28"/>
        <v>4.161487791087453</v>
      </c>
      <c r="H445">
        <f>H444-1</f>
        <v>19</v>
      </c>
      <c r="I445">
        <v>87</v>
      </c>
      <c r="J445" s="2">
        <f t="shared" si="29"/>
        <v>0.599834528405957</v>
      </c>
      <c r="K445">
        <v>28595</v>
      </c>
      <c r="L445" s="2">
        <f t="shared" si="30"/>
        <v>1.9715250965250966</v>
      </c>
      <c r="M445">
        <f t="shared" si="31"/>
        <v>4.456290100882691</v>
      </c>
      <c r="N445">
        <v>0.55843</v>
      </c>
      <c r="O445">
        <v>0.44401</v>
      </c>
    </row>
    <row r="446" spans="2:15" ht="14.25">
      <c r="B446">
        <v>2015</v>
      </c>
      <c r="C446">
        <v>21.75</v>
      </c>
      <c r="D446">
        <v>8.19</v>
      </c>
      <c r="E446">
        <v>53.01</v>
      </c>
      <c r="F446">
        <v>11554</v>
      </c>
      <c r="G446" s="2">
        <f t="shared" si="28"/>
        <v>4.062732363205394</v>
      </c>
      <c r="H446">
        <f>H445-1</f>
        <v>18</v>
      </c>
      <c r="I446">
        <v>68</v>
      </c>
      <c r="J446" s="2">
        <f t="shared" si="29"/>
        <v>0.5885407651029947</v>
      </c>
      <c r="K446">
        <v>26435</v>
      </c>
      <c r="L446" s="2">
        <f t="shared" si="30"/>
        <v>2.2879522243378916</v>
      </c>
      <c r="M446">
        <f t="shared" si="31"/>
        <v>4.42217931474113</v>
      </c>
      <c r="N446">
        <v>0.17772</v>
      </c>
      <c r="O446">
        <v>-0.04723</v>
      </c>
    </row>
    <row r="447" spans="2:15" ht="14.25">
      <c r="B447">
        <v>2014</v>
      </c>
      <c r="C447">
        <v>24.79</v>
      </c>
      <c r="D447">
        <v>6.65</v>
      </c>
      <c r="E447">
        <v>92.63</v>
      </c>
      <c r="F447">
        <v>9779</v>
      </c>
      <c r="G447" s="2">
        <f t="shared" si="28"/>
        <v>3.9902944461284386</v>
      </c>
      <c r="H447">
        <f>H446-1</f>
        <v>17</v>
      </c>
      <c r="I447">
        <v>70</v>
      </c>
      <c r="J447" s="2">
        <f t="shared" si="29"/>
        <v>0.7158196134574087</v>
      </c>
      <c r="K447">
        <v>26722</v>
      </c>
      <c r="L447" s="2">
        <f t="shared" si="30"/>
        <v>2.732590244401268</v>
      </c>
      <c r="M447">
        <f t="shared" si="31"/>
        <v>4.426868959658986</v>
      </c>
      <c r="N447">
        <v>0.14891</v>
      </c>
      <c r="O447">
        <v>-0.16631</v>
      </c>
    </row>
    <row r="448" spans="1:15" ht="14.25">
      <c r="A448">
        <v>94</v>
      </c>
      <c r="B448">
        <v>2018</v>
      </c>
      <c r="C448">
        <v>18.16</v>
      </c>
      <c r="D448">
        <v>11.51</v>
      </c>
      <c r="E448">
        <v>40.11</v>
      </c>
      <c r="F448">
        <v>13188</v>
      </c>
      <c r="G448" s="2">
        <f t="shared" si="28"/>
        <v>4.120178938471115</v>
      </c>
      <c r="H448">
        <v>22</v>
      </c>
      <c r="I448">
        <v>1913</v>
      </c>
      <c r="J448" s="2">
        <f t="shared" si="29"/>
        <v>14.505611161662117</v>
      </c>
      <c r="K448">
        <v>18519</v>
      </c>
      <c r="L448" s="2">
        <f t="shared" si="30"/>
        <v>1.404231119199272</v>
      </c>
      <c r="M448">
        <f t="shared" si="31"/>
        <v>4.267617531686772</v>
      </c>
      <c r="N448">
        <v>0.16783</v>
      </c>
      <c r="O448">
        <v>0.19655</v>
      </c>
    </row>
    <row r="449" spans="2:15" ht="14.25">
      <c r="B449">
        <v>2017</v>
      </c>
      <c r="C449">
        <v>10.66</v>
      </c>
      <c r="D449">
        <v>5.29</v>
      </c>
      <c r="E449">
        <v>74.52</v>
      </c>
      <c r="F449">
        <v>14451</v>
      </c>
      <c r="G449" s="2">
        <f t="shared" si="28"/>
        <v>4.159897901034096</v>
      </c>
      <c r="H449">
        <f>H448-1</f>
        <v>21</v>
      </c>
      <c r="I449">
        <v>1949</v>
      </c>
      <c r="J449" s="2">
        <f t="shared" si="29"/>
        <v>13.486955920005537</v>
      </c>
      <c r="K449">
        <v>21369</v>
      </c>
      <c r="L449" s="2">
        <f t="shared" si="30"/>
        <v>1.478721195764999</v>
      </c>
      <c r="M449">
        <f t="shared" si="31"/>
        <v>4.329784199064232</v>
      </c>
      <c r="N449">
        <v>0.03235</v>
      </c>
      <c r="O449">
        <v>-0.15055</v>
      </c>
    </row>
    <row r="450" spans="2:15" ht="14.25">
      <c r="B450">
        <v>2016</v>
      </c>
      <c r="C450">
        <v>26.58</v>
      </c>
      <c r="D450">
        <v>11.06</v>
      </c>
      <c r="E450">
        <v>105.95</v>
      </c>
      <c r="F450">
        <v>15795</v>
      </c>
      <c r="G450" s="2">
        <f t="shared" si="28"/>
        <v>4.198519630241168</v>
      </c>
      <c r="H450">
        <f>H449-1</f>
        <v>20</v>
      </c>
      <c r="I450">
        <v>2108</v>
      </c>
      <c r="J450" s="2">
        <f t="shared" si="29"/>
        <v>13.345995568217791</v>
      </c>
      <c r="K450">
        <v>21844</v>
      </c>
      <c r="L450" s="2">
        <f t="shared" si="30"/>
        <v>1.3829692940804053</v>
      </c>
      <c r="M450">
        <f t="shared" si="31"/>
        <v>4.339332167863506</v>
      </c>
      <c r="N450">
        <v>0.41115</v>
      </c>
      <c r="O450">
        <v>0.33081</v>
      </c>
    </row>
    <row r="451" spans="2:15" ht="14.25">
      <c r="B451">
        <v>2015</v>
      </c>
      <c r="C451">
        <v>22.72</v>
      </c>
      <c r="D451">
        <v>7.66</v>
      </c>
      <c r="E451">
        <v>152.4</v>
      </c>
      <c r="F451">
        <v>15408</v>
      </c>
      <c r="G451" s="2">
        <f t="shared" si="28"/>
        <v>4.187746269780459</v>
      </c>
      <c r="H451">
        <f>H450-1</f>
        <v>19</v>
      </c>
      <c r="I451">
        <v>2132</v>
      </c>
      <c r="J451" s="2">
        <f t="shared" si="29"/>
        <v>13.836967808930426</v>
      </c>
      <c r="K451">
        <v>22947</v>
      </c>
      <c r="L451" s="2">
        <f t="shared" si="30"/>
        <v>1.489291277258567</v>
      </c>
      <c r="M451">
        <f t="shared" si="31"/>
        <v>4.360725915641955</v>
      </c>
      <c r="N451">
        <v>0.33482</v>
      </c>
      <c r="O451">
        <v>0.185</v>
      </c>
    </row>
    <row r="452" spans="2:15" ht="14.25">
      <c r="B452">
        <v>2014</v>
      </c>
      <c r="C452">
        <v>20.55</v>
      </c>
      <c r="D452">
        <v>6.85</v>
      </c>
      <c r="E452">
        <v>108.73</v>
      </c>
      <c r="F452">
        <v>14241</v>
      </c>
      <c r="G452" s="2">
        <f t="shared" si="28"/>
        <v>4.153540486438023</v>
      </c>
      <c r="H452">
        <f>H451-1</f>
        <v>18</v>
      </c>
      <c r="I452">
        <v>2133</v>
      </c>
      <c r="J452" s="2">
        <f t="shared" si="29"/>
        <v>14.977880766800084</v>
      </c>
      <c r="K452">
        <v>22594</v>
      </c>
      <c r="L452" s="2">
        <f t="shared" si="30"/>
        <v>1.5865458886314163</v>
      </c>
      <c r="M452">
        <f t="shared" si="31"/>
        <v>4.3539931244194845</v>
      </c>
      <c r="N452">
        <v>0.25216</v>
      </c>
      <c r="O452">
        <v>0.03398</v>
      </c>
    </row>
    <row r="453" spans="1:15" ht="14.25">
      <c r="A453">
        <v>95</v>
      </c>
      <c r="B453">
        <v>2018</v>
      </c>
      <c r="C453">
        <v>18.06</v>
      </c>
      <c r="D453">
        <v>10.23</v>
      </c>
      <c r="E453">
        <v>58.03</v>
      </c>
      <c r="F453">
        <v>12176</v>
      </c>
      <c r="G453" s="2">
        <f t="shared" si="28"/>
        <v>4.085504639426498</v>
      </c>
      <c r="H453">
        <v>19</v>
      </c>
      <c r="I453">
        <v>2451</v>
      </c>
      <c r="J453" s="2">
        <f t="shared" si="29"/>
        <v>20.12976346911958</v>
      </c>
      <c r="K453">
        <v>29428</v>
      </c>
      <c r="L453" s="2">
        <f t="shared" si="30"/>
        <v>2.41688567674113</v>
      </c>
      <c r="M453">
        <f t="shared" si="31"/>
        <v>4.468760747370461</v>
      </c>
      <c r="N453">
        <v>0.06192</v>
      </c>
      <c r="O453">
        <v>0.14984</v>
      </c>
    </row>
    <row r="454" spans="2:15" ht="14.25">
      <c r="B454">
        <v>2017</v>
      </c>
      <c r="C454">
        <v>26.36</v>
      </c>
      <c r="D454">
        <v>12.41</v>
      </c>
      <c r="E454">
        <v>87.99</v>
      </c>
      <c r="F454">
        <v>12327</v>
      </c>
      <c r="G454" s="2">
        <f t="shared" si="28"/>
        <v>4.0908573959815335</v>
      </c>
      <c r="H454">
        <f>H453-1</f>
        <v>18</v>
      </c>
      <c r="I454">
        <v>2340</v>
      </c>
      <c r="J454" s="2">
        <f t="shared" si="29"/>
        <v>18.982720856656123</v>
      </c>
      <c r="K454">
        <v>25731</v>
      </c>
      <c r="L454" s="2">
        <f t="shared" si="30"/>
        <v>2.0873691895838404</v>
      </c>
      <c r="M454">
        <f t="shared" si="31"/>
        <v>4.410456664797314</v>
      </c>
      <c r="N454">
        <v>0.30294</v>
      </c>
      <c r="O454">
        <v>0.37887</v>
      </c>
    </row>
    <row r="455" spans="2:15" ht="14.25">
      <c r="B455">
        <v>2016</v>
      </c>
      <c r="C455">
        <v>16.76</v>
      </c>
      <c r="D455">
        <v>7.21</v>
      </c>
      <c r="E455">
        <v>99.18</v>
      </c>
      <c r="F455">
        <v>10689</v>
      </c>
      <c r="G455" s="2">
        <f t="shared" si="28"/>
        <v>4.028937077070678</v>
      </c>
      <c r="H455">
        <f>H454-1</f>
        <v>17</v>
      </c>
      <c r="I455">
        <v>1405</v>
      </c>
      <c r="J455" s="2">
        <f t="shared" si="29"/>
        <v>13.144354008794087</v>
      </c>
      <c r="K455">
        <v>27063</v>
      </c>
      <c r="L455" s="2">
        <f t="shared" si="30"/>
        <v>2.5318551782206007</v>
      </c>
      <c r="M455">
        <f t="shared" si="31"/>
        <v>4.432375937539843</v>
      </c>
      <c r="N455">
        <v>0.00773</v>
      </c>
      <c r="O455">
        <v>-0.0479</v>
      </c>
    </row>
    <row r="456" spans="2:15" ht="14.25">
      <c r="B456">
        <v>2015</v>
      </c>
      <c r="C456">
        <v>21.63</v>
      </c>
      <c r="D456">
        <v>7.81</v>
      </c>
      <c r="E456">
        <v>139.24</v>
      </c>
      <c r="F456">
        <v>11395</v>
      </c>
      <c r="G456" s="2">
        <f t="shared" si="28"/>
        <v>4.056714329516394</v>
      </c>
      <c r="H456">
        <f>H455-1</f>
        <v>16</v>
      </c>
      <c r="I456">
        <v>1258</v>
      </c>
      <c r="J456" s="2">
        <f t="shared" si="29"/>
        <v>11.039929793769197</v>
      </c>
      <c r="K456">
        <v>24107</v>
      </c>
      <c r="L456" s="2">
        <f t="shared" si="30"/>
        <v>2.1155770074594122</v>
      </c>
      <c r="M456">
        <f t="shared" si="31"/>
        <v>4.382143167884251</v>
      </c>
      <c r="N456">
        <v>0.2031</v>
      </c>
      <c r="O456">
        <v>0.10824</v>
      </c>
    </row>
    <row r="457" spans="2:15" ht="14.25">
      <c r="B457">
        <v>2014</v>
      </c>
      <c r="C457">
        <v>5.82</v>
      </c>
      <c r="D457">
        <v>1.81</v>
      </c>
      <c r="E457">
        <v>173.84</v>
      </c>
      <c r="F457">
        <v>11011</v>
      </c>
      <c r="G457" s="2">
        <f t="shared" si="28"/>
        <v>4.041826762637544</v>
      </c>
      <c r="H457">
        <f>H456-1</f>
        <v>15</v>
      </c>
      <c r="I457">
        <v>1369</v>
      </c>
      <c r="J457" s="2">
        <f t="shared" si="29"/>
        <v>12.433021523930615</v>
      </c>
      <c r="K457">
        <v>22047</v>
      </c>
      <c r="L457" s="2">
        <f t="shared" si="30"/>
        <v>2.0022704568159115</v>
      </c>
      <c r="M457">
        <f t="shared" si="31"/>
        <v>4.34334950209931</v>
      </c>
      <c r="N457">
        <v>-0.13566</v>
      </c>
      <c r="O457">
        <v>-0.26308</v>
      </c>
    </row>
    <row r="458" spans="1:15" ht="14.25">
      <c r="A458">
        <v>96</v>
      </c>
      <c r="B458">
        <v>2018</v>
      </c>
      <c r="C458">
        <v>17.74</v>
      </c>
      <c r="D458">
        <v>9.97</v>
      </c>
      <c r="E458">
        <v>44.33</v>
      </c>
      <c r="F458">
        <v>8099</v>
      </c>
      <c r="G458" s="2">
        <f t="shared" si="28"/>
        <v>3.908431398966006</v>
      </c>
      <c r="H458">
        <v>15</v>
      </c>
      <c r="I458">
        <v>1867</v>
      </c>
      <c r="J458" s="2">
        <f t="shared" si="29"/>
        <v>23.052228670206198</v>
      </c>
      <c r="K458">
        <v>14832</v>
      </c>
      <c r="L458" s="2">
        <f t="shared" si="30"/>
        <v>1.831337202123719</v>
      </c>
      <c r="M458">
        <f t="shared" si="31"/>
        <v>4.171199716800422</v>
      </c>
      <c r="N458">
        <v>0.02358</v>
      </c>
      <c r="O458">
        <v>0.00634</v>
      </c>
    </row>
    <row r="459" spans="2:15" ht="14.25">
      <c r="B459">
        <v>2017</v>
      </c>
      <c r="C459">
        <v>14.61</v>
      </c>
      <c r="D459">
        <v>7.63</v>
      </c>
      <c r="E459">
        <v>53.01</v>
      </c>
      <c r="F459">
        <v>7411</v>
      </c>
      <c r="G459" s="2">
        <f t="shared" si="28"/>
        <v>3.8698768132667665</v>
      </c>
      <c r="H459">
        <f>H458-1</f>
        <v>14</v>
      </c>
      <c r="I459">
        <v>3930</v>
      </c>
      <c r="J459" s="2">
        <f t="shared" si="29"/>
        <v>53.02928079881257</v>
      </c>
      <c r="K459">
        <v>12826</v>
      </c>
      <c r="L459" s="2">
        <f t="shared" si="30"/>
        <v>1.7306706247469976</v>
      </c>
      <c r="M459">
        <f t="shared" si="31"/>
        <v>4.10809123558122</v>
      </c>
      <c r="N459">
        <v>-0.10114</v>
      </c>
      <c r="O459">
        <v>-0.12426</v>
      </c>
    </row>
    <row r="460" spans="2:15" ht="14.25">
      <c r="B460">
        <v>2016</v>
      </c>
      <c r="C460">
        <v>41.08</v>
      </c>
      <c r="D460">
        <v>20.21</v>
      </c>
      <c r="E460">
        <v>67.42</v>
      </c>
      <c r="F460">
        <v>6940</v>
      </c>
      <c r="G460" s="2">
        <f t="shared" si="28"/>
        <v>3.841359470454855</v>
      </c>
      <c r="H460">
        <f>H459-1</f>
        <v>13</v>
      </c>
      <c r="I460">
        <v>3698</v>
      </c>
      <c r="J460" s="2">
        <f t="shared" si="29"/>
        <v>53.28530259365994</v>
      </c>
      <c r="K460">
        <v>12265</v>
      </c>
      <c r="L460" s="2">
        <f t="shared" si="30"/>
        <v>1.7672910662824208</v>
      </c>
      <c r="M460">
        <f t="shared" si="31"/>
        <v>4.088667552542405</v>
      </c>
      <c r="N460">
        <v>0.474</v>
      </c>
      <c r="O460">
        <v>0.7889</v>
      </c>
    </row>
    <row r="461" spans="2:15" ht="14.25">
      <c r="B461">
        <v>2015</v>
      </c>
      <c r="C461">
        <v>32.14</v>
      </c>
      <c r="D461">
        <v>20.56</v>
      </c>
      <c r="E461">
        <v>13.17</v>
      </c>
      <c r="F461">
        <v>3612</v>
      </c>
      <c r="G461" s="2">
        <f t="shared" si="28"/>
        <v>3.5577477416414682</v>
      </c>
      <c r="H461">
        <f>H460-1</f>
        <v>12</v>
      </c>
      <c r="I461">
        <v>997</v>
      </c>
      <c r="J461" s="2">
        <f t="shared" si="29"/>
        <v>27.602436323366558</v>
      </c>
      <c r="K461">
        <v>12667</v>
      </c>
      <c r="L461" s="2">
        <f t="shared" si="30"/>
        <v>3.506921373200443</v>
      </c>
      <c r="M461">
        <f t="shared" si="31"/>
        <v>4.102673770548927</v>
      </c>
      <c r="N461">
        <v>-0.13077</v>
      </c>
      <c r="O461">
        <v>0.33223</v>
      </c>
    </row>
    <row r="462" spans="2:15" ht="14.25">
      <c r="B462">
        <v>2014</v>
      </c>
      <c r="C462">
        <v>25.28</v>
      </c>
      <c r="D462">
        <v>14.2</v>
      </c>
      <c r="E462">
        <v>16.38</v>
      </c>
      <c r="F462">
        <v>3103</v>
      </c>
      <c r="G462" s="2">
        <f t="shared" si="28"/>
        <v>3.491781775584166</v>
      </c>
      <c r="H462">
        <f>H461-1</f>
        <v>11</v>
      </c>
      <c r="I462">
        <v>867</v>
      </c>
      <c r="J462" s="2">
        <f t="shared" si="29"/>
        <v>27.9407025459233</v>
      </c>
      <c r="K462">
        <v>12455</v>
      </c>
      <c r="L462" s="2">
        <f t="shared" si="30"/>
        <v>4.013857557202707</v>
      </c>
      <c r="M462">
        <f t="shared" si="31"/>
        <v>4.095343731872525</v>
      </c>
      <c r="N462">
        <v>-0.44031</v>
      </c>
      <c r="O462">
        <v>-0.25799</v>
      </c>
    </row>
    <row r="463" spans="1:15" ht="14.25">
      <c r="A463">
        <v>97</v>
      </c>
      <c r="B463">
        <v>2018</v>
      </c>
      <c r="C463">
        <v>17.71</v>
      </c>
      <c r="D463">
        <v>5.54</v>
      </c>
      <c r="E463">
        <v>104.76</v>
      </c>
      <c r="F463">
        <v>5482</v>
      </c>
      <c r="G463" s="2">
        <f t="shared" si="28"/>
        <v>3.7389390312034796</v>
      </c>
      <c r="H463">
        <v>19</v>
      </c>
      <c r="I463">
        <v>431</v>
      </c>
      <c r="J463" s="2">
        <f t="shared" si="29"/>
        <v>7.862094126231302</v>
      </c>
      <c r="K463">
        <v>17010</v>
      </c>
      <c r="L463" s="2">
        <f t="shared" si="30"/>
        <v>3.102882159795695</v>
      </c>
      <c r="M463">
        <f t="shared" si="31"/>
        <v>4.230704313612569</v>
      </c>
      <c r="N463">
        <v>-0.20524</v>
      </c>
      <c r="O463">
        <v>-0.41374</v>
      </c>
    </row>
    <row r="464" spans="2:15" ht="14.25">
      <c r="B464">
        <v>2017</v>
      </c>
      <c r="C464">
        <v>15.22</v>
      </c>
      <c r="D464">
        <v>3.91</v>
      </c>
      <c r="E464">
        <v>160.46</v>
      </c>
      <c r="F464">
        <v>5724</v>
      </c>
      <c r="G464" s="2">
        <f t="shared" si="28"/>
        <v>3.7576996250877386</v>
      </c>
      <c r="H464">
        <f>H463-1</f>
        <v>18</v>
      </c>
      <c r="I464">
        <v>486</v>
      </c>
      <c r="J464" s="2">
        <f t="shared" si="29"/>
        <v>8.49056603773585</v>
      </c>
      <c r="K464">
        <v>15596</v>
      </c>
      <c r="L464" s="2">
        <f t="shared" si="30"/>
        <v>2.724668064290706</v>
      </c>
      <c r="M464">
        <f t="shared" si="31"/>
        <v>4.193013226515948</v>
      </c>
      <c r="N464">
        <v>-0.16181</v>
      </c>
      <c r="O464">
        <v>-0.36394</v>
      </c>
    </row>
    <row r="465" spans="2:15" ht="14.25">
      <c r="B465">
        <v>2016</v>
      </c>
      <c r="C465">
        <v>9.13</v>
      </c>
      <c r="D465">
        <v>2.09</v>
      </c>
      <c r="E465">
        <v>166.31</v>
      </c>
      <c r="F465">
        <v>5166</v>
      </c>
      <c r="G465" s="2">
        <f t="shared" si="28"/>
        <v>3.7131544018372984</v>
      </c>
      <c r="H465">
        <f>H464-1</f>
        <v>17</v>
      </c>
      <c r="I465">
        <v>569</v>
      </c>
      <c r="J465" s="2">
        <f t="shared" si="29"/>
        <v>11.014324428958576</v>
      </c>
      <c r="K465">
        <v>14526</v>
      </c>
      <c r="L465" s="2">
        <f t="shared" si="30"/>
        <v>2.8118466898954706</v>
      </c>
      <c r="M465">
        <f t="shared" si="31"/>
        <v>4.162146039825377</v>
      </c>
      <c r="N465">
        <v>-0.3382</v>
      </c>
      <c r="O465">
        <v>-0.51858</v>
      </c>
    </row>
    <row r="466" spans="2:15" ht="14.25">
      <c r="B466">
        <v>2015</v>
      </c>
      <c r="C466">
        <v>5.98</v>
      </c>
      <c r="D466">
        <v>1.27</v>
      </c>
      <c r="E466">
        <v>225.81</v>
      </c>
      <c r="F466">
        <v>5162</v>
      </c>
      <c r="G466" s="2">
        <f t="shared" si="28"/>
        <v>3.71281800020785</v>
      </c>
      <c r="H466">
        <f>H465-1</f>
        <v>16</v>
      </c>
      <c r="I466">
        <v>700</v>
      </c>
      <c r="J466" s="2">
        <f t="shared" si="29"/>
        <v>13.560635412630765</v>
      </c>
      <c r="K466">
        <v>14355</v>
      </c>
      <c r="L466" s="2">
        <f t="shared" si="30"/>
        <v>2.7808988764044944</v>
      </c>
      <c r="M466">
        <f t="shared" si="31"/>
        <v>4.157003196832525</v>
      </c>
      <c r="N466">
        <v>-0.38911</v>
      </c>
      <c r="O466">
        <v>-0.45752</v>
      </c>
    </row>
    <row r="467" spans="2:15" ht="14.25">
      <c r="B467">
        <v>2014</v>
      </c>
      <c r="C467">
        <v>12.62</v>
      </c>
      <c r="D467">
        <v>2.36</v>
      </c>
      <c r="E467">
        <v>272.43</v>
      </c>
      <c r="F467">
        <v>5610</v>
      </c>
      <c r="G467" s="2">
        <f t="shared" si="28"/>
        <v>3.7489628612561616</v>
      </c>
      <c r="H467">
        <f>H466-1</f>
        <v>15</v>
      </c>
      <c r="I467">
        <v>765</v>
      </c>
      <c r="J467" s="2">
        <f t="shared" si="29"/>
        <v>13.636363636363635</v>
      </c>
      <c r="K467">
        <v>15246</v>
      </c>
      <c r="L467" s="2">
        <f t="shared" si="30"/>
        <v>2.7176470588235295</v>
      </c>
      <c r="M467">
        <f t="shared" si="31"/>
        <v>4.183155915434013</v>
      </c>
      <c r="N467">
        <v>-0.1995</v>
      </c>
      <c r="O467">
        <v>-0.26172</v>
      </c>
    </row>
    <row r="468" spans="1:15" ht="14.25">
      <c r="A468">
        <v>98</v>
      </c>
      <c r="B468">
        <v>2018</v>
      </c>
      <c r="C468">
        <v>17.69</v>
      </c>
      <c r="D468">
        <v>12</v>
      </c>
      <c r="E468">
        <v>5.65</v>
      </c>
      <c r="F468">
        <v>5876</v>
      </c>
      <c r="G468" s="2">
        <f t="shared" si="28"/>
        <v>3.769081787118219</v>
      </c>
      <c r="H468">
        <v>90</v>
      </c>
      <c r="I468">
        <v>4264</v>
      </c>
      <c r="J468" s="2">
        <f t="shared" si="29"/>
        <v>72.56637168141593</v>
      </c>
      <c r="K468">
        <v>12201</v>
      </c>
      <c r="L468" s="2">
        <f t="shared" si="30"/>
        <v>2.07641252552757</v>
      </c>
      <c r="M468">
        <f t="shared" si="31"/>
        <v>4.08639542712425</v>
      </c>
      <c r="N468">
        <v>-0.02999</v>
      </c>
      <c r="O468">
        <v>0.19027</v>
      </c>
    </row>
    <row r="469" spans="2:15" ht="14.25">
      <c r="B469">
        <v>2017</v>
      </c>
      <c r="C469">
        <v>16.84</v>
      </c>
      <c r="D469">
        <v>10.28</v>
      </c>
      <c r="E469">
        <v>31.34</v>
      </c>
      <c r="F469">
        <v>5584</v>
      </c>
      <c r="G469" s="2">
        <f t="shared" si="28"/>
        <v>3.7469454096151047</v>
      </c>
      <c r="H469">
        <f>H468-1</f>
        <v>89</v>
      </c>
      <c r="I469">
        <v>4508</v>
      </c>
      <c r="J469" s="2">
        <f t="shared" si="29"/>
        <v>80.73065902578797</v>
      </c>
      <c r="K469">
        <v>11696</v>
      </c>
      <c r="L469" s="2">
        <f t="shared" si="30"/>
        <v>2.0945558739255015</v>
      </c>
      <c r="M469">
        <f t="shared" si="31"/>
        <v>4.068037359613785</v>
      </c>
      <c r="N469">
        <v>-0.06722</v>
      </c>
      <c r="O469">
        <v>0.11392</v>
      </c>
    </row>
    <row r="470" spans="2:15" ht="14.25">
      <c r="B470">
        <v>2016</v>
      </c>
      <c r="C470">
        <v>23.96</v>
      </c>
      <c r="D470">
        <v>12.42</v>
      </c>
      <c r="E470">
        <v>56.96</v>
      </c>
      <c r="F470">
        <v>5759</v>
      </c>
      <c r="G470" s="2">
        <f t="shared" si="28"/>
        <v>3.7603470785299065</v>
      </c>
      <c r="H470">
        <f>H469-1</f>
        <v>88</v>
      </c>
      <c r="I470">
        <v>4469</v>
      </c>
      <c r="J470" s="2">
        <f t="shared" si="29"/>
        <v>77.60027782601146</v>
      </c>
      <c r="K470">
        <v>11666</v>
      </c>
      <c r="L470" s="2">
        <f t="shared" si="30"/>
        <v>2.02569890606008</v>
      </c>
      <c r="M470">
        <f t="shared" si="31"/>
        <v>4.066921972093997</v>
      </c>
      <c r="N470">
        <v>0.11697</v>
      </c>
      <c r="O470">
        <v>0.31983</v>
      </c>
    </row>
    <row r="471" spans="2:15" ht="14.25">
      <c r="B471">
        <v>2015</v>
      </c>
      <c r="C471">
        <v>28.76</v>
      </c>
      <c r="D471">
        <v>18.14</v>
      </c>
      <c r="E471">
        <v>23.93</v>
      </c>
      <c r="F471">
        <v>5424</v>
      </c>
      <c r="G471" s="2">
        <f t="shared" si="28"/>
        <v>3.734319680859007</v>
      </c>
      <c r="H471">
        <f>H470-1</f>
        <v>87</v>
      </c>
      <c r="I471">
        <v>4056</v>
      </c>
      <c r="J471" s="2">
        <f t="shared" si="29"/>
        <v>74.77876106194691</v>
      </c>
      <c r="K471">
        <v>11592</v>
      </c>
      <c r="L471" s="2">
        <f t="shared" si="30"/>
        <v>2.1371681415929205</v>
      </c>
      <c r="M471">
        <f t="shared" si="31"/>
        <v>4.064158372463118</v>
      </c>
      <c r="N471">
        <v>0.19092</v>
      </c>
      <c r="O471">
        <v>0.64364</v>
      </c>
    </row>
    <row r="472" spans="2:15" ht="14.25">
      <c r="B472">
        <v>2014</v>
      </c>
      <c r="C472">
        <v>26.12</v>
      </c>
      <c r="D472">
        <v>18.04</v>
      </c>
      <c r="E472">
        <v>5.15</v>
      </c>
      <c r="F472">
        <v>4347</v>
      </c>
      <c r="G472" s="2">
        <f t="shared" si="28"/>
        <v>3.638189640190837</v>
      </c>
      <c r="H472">
        <f>H471-1</f>
        <v>86</v>
      </c>
      <c r="I472">
        <v>1594</v>
      </c>
      <c r="J472" s="2">
        <f t="shared" si="29"/>
        <v>36.66896710374971</v>
      </c>
      <c r="K472">
        <v>10764</v>
      </c>
      <c r="L472" s="2">
        <f t="shared" si="30"/>
        <v>2.4761904761904763</v>
      </c>
      <c r="M472">
        <f t="shared" si="31"/>
        <v>4.031973689091717</v>
      </c>
      <c r="N472">
        <v>0.08633</v>
      </c>
      <c r="O472">
        <v>0.45286</v>
      </c>
    </row>
    <row r="473" spans="1:15" ht="14.25">
      <c r="A473">
        <v>99</v>
      </c>
      <c r="B473">
        <v>2018</v>
      </c>
      <c r="C473">
        <v>17.63</v>
      </c>
      <c r="D473">
        <v>5.42</v>
      </c>
      <c r="E473">
        <v>158.78</v>
      </c>
      <c r="F473">
        <v>19703</v>
      </c>
      <c r="G473" s="2">
        <f t="shared" si="28"/>
        <v>4.29453235734187</v>
      </c>
      <c r="H473">
        <v>26</v>
      </c>
      <c r="I473">
        <v>10058</v>
      </c>
      <c r="J473" s="2">
        <f t="shared" si="29"/>
        <v>51.048063746637574</v>
      </c>
      <c r="K473">
        <v>28705</v>
      </c>
      <c r="L473" s="2">
        <f t="shared" si="30"/>
        <v>1.456884738364716</v>
      </c>
      <c r="M473">
        <f t="shared" si="31"/>
        <v>4.457957551203638</v>
      </c>
      <c r="N473">
        <v>0.23097</v>
      </c>
      <c r="O473">
        <v>0.17321</v>
      </c>
    </row>
    <row r="474" spans="2:15" ht="14.25">
      <c r="B474">
        <v>2017</v>
      </c>
      <c r="C474">
        <v>8.43</v>
      </c>
      <c r="D474">
        <v>2.52</v>
      </c>
      <c r="E474">
        <v>165.92</v>
      </c>
      <c r="F474">
        <v>17250</v>
      </c>
      <c r="G474" s="2">
        <f t="shared" si="28"/>
        <v>4.236789099409293</v>
      </c>
      <c r="H474">
        <f>H473-1</f>
        <v>25</v>
      </c>
      <c r="I474">
        <v>9615</v>
      </c>
      <c r="J474" s="2">
        <f t="shared" si="29"/>
        <v>55.739130434782616</v>
      </c>
      <c r="K474">
        <v>26019</v>
      </c>
      <c r="L474" s="2">
        <f t="shared" si="30"/>
        <v>1.5083478260869565</v>
      </c>
      <c r="M474">
        <f t="shared" si="31"/>
        <v>4.415290601109983</v>
      </c>
      <c r="N474">
        <v>-0.00705</v>
      </c>
      <c r="O474">
        <v>-0.04387</v>
      </c>
    </row>
    <row r="475" spans="2:15" ht="14.25">
      <c r="B475">
        <v>2016</v>
      </c>
      <c r="C475">
        <v>-3.89</v>
      </c>
      <c r="D475">
        <v>-1.09</v>
      </c>
      <c r="E475">
        <v>193.14</v>
      </c>
      <c r="F475">
        <v>16694</v>
      </c>
      <c r="G475" s="2">
        <f t="shared" si="28"/>
        <v>4.222560409165224</v>
      </c>
      <c r="H475">
        <f>H474-1</f>
        <v>24</v>
      </c>
      <c r="I475">
        <v>9157</v>
      </c>
      <c r="J475" s="2">
        <f t="shared" si="29"/>
        <v>54.85204265005391</v>
      </c>
      <c r="K475">
        <v>26131</v>
      </c>
      <c r="L475" s="2">
        <f t="shared" si="30"/>
        <v>1.5652929196118366</v>
      </c>
      <c r="M475">
        <f t="shared" si="31"/>
        <v>4.4171560299405614</v>
      </c>
      <c r="N475">
        <v>-0.27985</v>
      </c>
      <c r="O475">
        <v>-0.25602</v>
      </c>
    </row>
    <row r="476" spans="2:15" ht="14.25">
      <c r="B476">
        <v>2015</v>
      </c>
      <c r="C476">
        <v>9.95</v>
      </c>
      <c r="D476">
        <v>3.44</v>
      </c>
      <c r="E476">
        <v>125.37</v>
      </c>
      <c r="F476">
        <v>14492</v>
      </c>
      <c r="G476" s="2">
        <f t="shared" si="28"/>
        <v>4.161128325362499</v>
      </c>
      <c r="H476">
        <f>H475-1</f>
        <v>23</v>
      </c>
      <c r="I476">
        <v>7193</v>
      </c>
      <c r="J476" s="2">
        <f t="shared" si="29"/>
        <v>49.634280982611095</v>
      </c>
      <c r="K476">
        <v>27066</v>
      </c>
      <c r="L476" s="2">
        <f t="shared" si="30"/>
        <v>1.8676511178581285</v>
      </c>
      <c r="M476">
        <f t="shared" si="31"/>
        <v>4.432424077481354</v>
      </c>
      <c r="N476">
        <v>-0.03187</v>
      </c>
      <c r="O476">
        <v>-0.08953</v>
      </c>
    </row>
    <row r="477" spans="2:15" ht="14.25">
      <c r="B477">
        <v>2014</v>
      </c>
      <c r="C477">
        <v>19.09</v>
      </c>
      <c r="D477">
        <v>7.37</v>
      </c>
      <c r="E477">
        <v>92.09</v>
      </c>
      <c r="F477">
        <v>12060</v>
      </c>
      <c r="G477" s="2">
        <f t="shared" si="28"/>
        <v>4.0813473078041325</v>
      </c>
      <c r="H477">
        <f>H476-1</f>
        <v>22</v>
      </c>
      <c r="I477">
        <v>5079</v>
      </c>
      <c r="J477" s="2">
        <f t="shared" si="29"/>
        <v>42.114427860696516</v>
      </c>
      <c r="K477">
        <v>26301</v>
      </c>
      <c r="L477" s="2">
        <f t="shared" si="30"/>
        <v>2.180845771144279</v>
      </c>
      <c r="M477">
        <f t="shared" si="31"/>
        <v>4.419972261274</v>
      </c>
      <c r="N477">
        <v>0.09935</v>
      </c>
      <c r="O477">
        <v>0.06221</v>
      </c>
    </row>
    <row r="478" spans="1:15" ht="14.25">
      <c r="A478">
        <v>100</v>
      </c>
      <c r="B478">
        <v>2018</v>
      </c>
      <c r="C478">
        <v>17.57</v>
      </c>
      <c r="D478">
        <v>9.45</v>
      </c>
      <c r="E478">
        <v>22.47</v>
      </c>
      <c r="F478">
        <v>6183</v>
      </c>
      <c r="G478" s="2">
        <f t="shared" si="28"/>
        <v>3.7911992464988753</v>
      </c>
      <c r="H478">
        <v>16</v>
      </c>
      <c r="I478">
        <v>1502</v>
      </c>
      <c r="J478" s="2">
        <f t="shared" si="29"/>
        <v>24.292414685427786</v>
      </c>
      <c r="K478">
        <v>26950</v>
      </c>
      <c r="L478" s="2">
        <f t="shared" si="30"/>
        <v>4.3587255377648395</v>
      </c>
      <c r="M478">
        <f t="shared" si="31"/>
        <v>4.430558769522757</v>
      </c>
      <c r="N478">
        <v>-0.54368</v>
      </c>
      <c r="O478">
        <v>-0.47165</v>
      </c>
    </row>
    <row r="479" spans="2:15" ht="14.25">
      <c r="B479">
        <v>2017</v>
      </c>
      <c r="C479">
        <v>3.66</v>
      </c>
      <c r="D479">
        <v>1.51</v>
      </c>
      <c r="E479">
        <v>36.99</v>
      </c>
      <c r="F479">
        <v>6923</v>
      </c>
      <c r="G479" s="2">
        <f t="shared" si="28"/>
        <v>3.840294331611436</v>
      </c>
      <c r="H479">
        <f>H478-1</f>
        <v>15</v>
      </c>
      <c r="I479">
        <v>1195</v>
      </c>
      <c r="J479" s="2">
        <f t="shared" si="29"/>
        <v>17.261302903365593</v>
      </c>
      <c r="K479">
        <v>20685</v>
      </c>
      <c r="L479" s="2">
        <f t="shared" si="30"/>
        <v>2.987866531850354</v>
      </c>
      <c r="M479">
        <f t="shared" si="31"/>
        <v>4.315655525231531</v>
      </c>
      <c r="N479">
        <v>-0.48707</v>
      </c>
      <c r="O479">
        <v>-0.742</v>
      </c>
    </row>
    <row r="480" spans="2:15" ht="14.25">
      <c r="B480">
        <v>2016</v>
      </c>
      <c r="C480">
        <v>-18.49</v>
      </c>
      <c r="D480">
        <v>-11.22</v>
      </c>
      <c r="E480">
        <v>19.15</v>
      </c>
      <c r="F480">
        <v>4574</v>
      </c>
      <c r="G480" s="2">
        <f t="shared" si="28"/>
        <v>3.66029616027073</v>
      </c>
      <c r="H480">
        <f>H479-1</f>
        <v>14</v>
      </c>
      <c r="I480">
        <v>1057</v>
      </c>
      <c r="J480" s="2">
        <f t="shared" si="29"/>
        <v>23.10887625710538</v>
      </c>
      <c r="K480">
        <v>10339</v>
      </c>
      <c r="L480" s="2">
        <f t="shared" si="30"/>
        <v>2.260384783559248</v>
      </c>
      <c r="M480">
        <f t="shared" si="31"/>
        <v>4.014478535326206</v>
      </c>
      <c r="N480">
        <v>-0.9555</v>
      </c>
      <c r="O480">
        <v>-1.72355</v>
      </c>
    </row>
    <row r="481" spans="2:15" ht="14.25">
      <c r="B481">
        <v>2015</v>
      </c>
      <c r="C481">
        <v>9.21</v>
      </c>
      <c r="D481">
        <v>7.61</v>
      </c>
      <c r="E481">
        <v>3.14</v>
      </c>
      <c r="F481">
        <v>3881</v>
      </c>
      <c r="G481" s="2">
        <f t="shared" si="28"/>
        <v>3.588943642740015</v>
      </c>
      <c r="H481">
        <f>H480-1</f>
        <v>13</v>
      </c>
      <c r="I481">
        <v>1369</v>
      </c>
      <c r="J481" s="2">
        <f t="shared" si="29"/>
        <v>35.27441381087348</v>
      </c>
      <c r="K481">
        <v>8089</v>
      </c>
      <c r="L481" s="2">
        <f t="shared" si="30"/>
        <v>2.0842566348879155</v>
      </c>
      <c r="M481">
        <f t="shared" si="31"/>
        <v>3.907894835416283</v>
      </c>
      <c r="N481">
        <v>-0.37684</v>
      </c>
      <c r="O481">
        <v>-0.42316</v>
      </c>
    </row>
    <row r="482" spans="2:15" ht="14.25">
      <c r="B482">
        <v>2014</v>
      </c>
      <c r="C482">
        <v>56.67</v>
      </c>
      <c r="D482">
        <v>42.68</v>
      </c>
      <c r="E482">
        <v>1.33</v>
      </c>
      <c r="F482">
        <v>4600</v>
      </c>
      <c r="G482" s="2">
        <f t="shared" si="28"/>
        <v>3.662757831681574</v>
      </c>
      <c r="H482">
        <f>H481-1</f>
        <v>12</v>
      </c>
      <c r="I482">
        <v>1534</v>
      </c>
      <c r="J482" s="2">
        <f t="shared" si="29"/>
        <v>33.34782608695652</v>
      </c>
      <c r="K482">
        <v>10316</v>
      </c>
      <c r="L482" s="2">
        <f t="shared" si="30"/>
        <v>2.242608695652174</v>
      </c>
      <c r="M482">
        <f t="shared" si="31"/>
        <v>4.0135113334659</v>
      </c>
      <c r="N482">
        <v>0.69412</v>
      </c>
      <c r="O482">
        <v>2.12579</v>
      </c>
    </row>
    <row r="483" spans="1:15" ht="14.25">
      <c r="A483">
        <v>101</v>
      </c>
      <c r="B483">
        <v>2018</v>
      </c>
      <c r="C483">
        <v>17.55</v>
      </c>
      <c r="D483">
        <v>10.69</v>
      </c>
      <c r="E483">
        <v>25.63</v>
      </c>
      <c r="F483">
        <v>3364</v>
      </c>
      <c r="G483" s="2">
        <f t="shared" si="28"/>
        <v>3.5268559871258747</v>
      </c>
      <c r="H483">
        <v>41</v>
      </c>
      <c r="I483">
        <v>925</v>
      </c>
      <c r="J483" s="2">
        <f t="shared" si="29"/>
        <v>27.49702734839477</v>
      </c>
      <c r="K483">
        <v>10461</v>
      </c>
      <c r="L483" s="2">
        <f t="shared" si="30"/>
        <v>3.109690844233056</v>
      </c>
      <c r="M483">
        <f t="shared" si="31"/>
        <v>4.019573202095639</v>
      </c>
      <c r="N483">
        <v>-0.32976</v>
      </c>
      <c r="O483">
        <v>-0.26344</v>
      </c>
    </row>
    <row r="484" spans="2:15" ht="14.25">
      <c r="B484">
        <v>2017</v>
      </c>
      <c r="C484">
        <v>35.81</v>
      </c>
      <c r="D484">
        <v>21.65</v>
      </c>
      <c r="E484">
        <v>18.32</v>
      </c>
      <c r="F484">
        <v>3320</v>
      </c>
      <c r="G484" s="2">
        <f t="shared" si="28"/>
        <v>3.5211380837040362</v>
      </c>
      <c r="H484">
        <f>H483-1</f>
        <v>40</v>
      </c>
      <c r="I484">
        <v>865</v>
      </c>
      <c r="J484" s="2">
        <f t="shared" si="29"/>
        <v>26.054216867469883</v>
      </c>
      <c r="K484">
        <v>10862</v>
      </c>
      <c r="L484" s="2">
        <f t="shared" si="30"/>
        <v>3.271686746987952</v>
      </c>
      <c r="M484">
        <f t="shared" si="31"/>
        <v>4.035909798456609</v>
      </c>
      <c r="N484">
        <v>0.03641</v>
      </c>
      <c r="O484">
        <v>0.47625</v>
      </c>
    </row>
    <row r="485" spans="2:15" ht="14.25">
      <c r="B485">
        <v>2016</v>
      </c>
      <c r="C485">
        <v>22.61</v>
      </c>
      <c r="D485">
        <v>13.72</v>
      </c>
      <c r="E485">
        <v>28.7</v>
      </c>
      <c r="F485">
        <v>3590</v>
      </c>
      <c r="G485" s="2">
        <f t="shared" si="28"/>
        <v>3.5550944485783194</v>
      </c>
      <c r="H485">
        <f>H484-1</f>
        <v>39</v>
      </c>
      <c r="I485">
        <v>969</v>
      </c>
      <c r="J485" s="2">
        <f t="shared" si="29"/>
        <v>26.991643454039</v>
      </c>
      <c r="K485">
        <v>10770</v>
      </c>
      <c r="L485" s="2">
        <f t="shared" si="30"/>
        <v>3</v>
      </c>
      <c r="M485">
        <f t="shared" si="31"/>
        <v>4.0322157032979815</v>
      </c>
      <c r="N485">
        <v>-0.1826</v>
      </c>
      <c r="O485">
        <v>-0.01067</v>
      </c>
    </row>
    <row r="486" spans="2:15" ht="14.25">
      <c r="B486">
        <v>2015</v>
      </c>
      <c r="C486">
        <v>26.84</v>
      </c>
      <c r="D486">
        <v>18.9</v>
      </c>
      <c r="E486">
        <v>2.28</v>
      </c>
      <c r="F486">
        <v>3912</v>
      </c>
      <c r="G486" s="2">
        <f t="shared" si="28"/>
        <v>3.592398846115564</v>
      </c>
      <c r="H486">
        <f>H485-1</f>
        <v>38</v>
      </c>
      <c r="I486">
        <v>983</v>
      </c>
      <c r="J486" s="2">
        <f t="shared" si="29"/>
        <v>25.127811860940696</v>
      </c>
      <c r="K486">
        <v>11139</v>
      </c>
      <c r="L486" s="2">
        <f t="shared" si="30"/>
        <v>2.8473926380368098</v>
      </c>
      <c r="M486">
        <f t="shared" si="31"/>
        <v>4.0468462039458215</v>
      </c>
      <c r="N486">
        <v>-0.04782</v>
      </c>
      <c r="O486">
        <v>0.3491</v>
      </c>
    </row>
    <row r="487" spans="2:15" ht="14.25">
      <c r="B487">
        <v>2014</v>
      </c>
      <c r="C487">
        <v>35.57</v>
      </c>
      <c r="D487">
        <v>21.56</v>
      </c>
      <c r="E487">
        <v>23.78</v>
      </c>
      <c r="F487">
        <v>3830</v>
      </c>
      <c r="G487" s="2">
        <f t="shared" si="28"/>
        <v>3.583198773968623</v>
      </c>
      <c r="H487">
        <f>H486-1</f>
        <v>37</v>
      </c>
      <c r="I487">
        <v>943</v>
      </c>
      <c r="J487" s="2">
        <f t="shared" si="29"/>
        <v>24.621409921671017</v>
      </c>
      <c r="K487">
        <v>10581</v>
      </c>
      <c r="L487" s="2">
        <f t="shared" si="30"/>
        <v>2.76266318537859</v>
      </c>
      <c r="M487">
        <f t="shared" si="31"/>
        <v>4.024526714387152</v>
      </c>
      <c r="N487">
        <v>0.16373</v>
      </c>
      <c r="O487">
        <v>0.58285</v>
      </c>
    </row>
    <row r="488" spans="1:15" ht="14.25">
      <c r="A488">
        <v>102</v>
      </c>
      <c r="B488">
        <v>2018</v>
      </c>
      <c r="C488">
        <v>17.36</v>
      </c>
      <c r="D488">
        <v>8.85</v>
      </c>
      <c r="E488">
        <v>62.83</v>
      </c>
      <c r="F488">
        <v>16525</v>
      </c>
      <c r="G488" s="2">
        <f t="shared" si="28"/>
        <v>4.218141468157678</v>
      </c>
      <c r="H488">
        <v>55</v>
      </c>
      <c r="I488">
        <v>3573</v>
      </c>
      <c r="J488" s="2">
        <f t="shared" si="29"/>
        <v>21.621785173978818</v>
      </c>
      <c r="K488">
        <v>31452</v>
      </c>
      <c r="L488" s="2">
        <f t="shared" si="30"/>
        <v>1.9032980332829046</v>
      </c>
      <c r="M488">
        <f t="shared" si="31"/>
        <v>4.497648266994226</v>
      </c>
      <c r="N488">
        <v>0.23079</v>
      </c>
      <c r="O488">
        <v>0.21583</v>
      </c>
    </row>
    <row r="489" spans="2:15" ht="14.25">
      <c r="B489">
        <v>2017</v>
      </c>
      <c r="C489">
        <v>9.59</v>
      </c>
      <c r="D489">
        <v>4.63</v>
      </c>
      <c r="E489">
        <v>57.25</v>
      </c>
      <c r="F489">
        <v>14723</v>
      </c>
      <c r="G489" s="2">
        <f t="shared" si="28"/>
        <v>4.16799631208688</v>
      </c>
      <c r="H489">
        <f>H488-1</f>
        <v>54</v>
      </c>
      <c r="I489">
        <v>3611</v>
      </c>
      <c r="J489" s="2">
        <f t="shared" si="29"/>
        <v>24.52625144331998</v>
      </c>
      <c r="K489">
        <v>35184</v>
      </c>
      <c r="L489" s="2">
        <f t="shared" si="30"/>
        <v>2.3897303538680976</v>
      </c>
      <c r="M489">
        <f t="shared" si="31"/>
        <v>4.546345212016715</v>
      </c>
      <c r="N489">
        <v>-0.03232</v>
      </c>
      <c r="O489">
        <v>-0.13952</v>
      </c>
    </row>
    <row r="490" spans="2:15" ht="14.25">
      <c r="B490">
        <v>2016</v>
      </c>
      <c r="C490">
        <v>47.83</v>
      </c>
      <c r="D490">
        <v>32.49</v>
      </c>
      <c r="E490">
        <v>7.9</v>
      </c>
      <c r="F490">
        <v>8871</v>
      </c>
      <c r="G490" s="2">
        <f t="shared" si="28"/>
        <v>3.9479725792457803</v>
      </c>
      <c r="H490">
        <f>H489-1</f>
        <v>53</v>
      </c>
      <c r="I490">
        <v>3355</v>
      </c>
      <c r="J490" s="2">
        <f t="shared" si="29"/>
        <v>37.819862473227374</v>
      </c>
      <c r="K490">
        <v>20639</v>
      </c>
      <c r="L490" s="2">
        <f t="shared" si="30"/>
        <v>2.326569721564649</v>
      </c>
      <c r="M490">
        <f t="shared" si="31"/>
        <v>4.314688651046117</v>
      </c>
      <c r="N490">
        <v>0.68462</v>
      </c>
      <c r="O490">
        <v>1.65137</v>
      </c>
    </row>
    <row r="491" spans="2:15" ht="14.25">
      <c r="B491">
        <v>2015</v>
      </c>
      <c r="C491">
        <v>20.04</v>
      </c>
      <c r="D491">
        <v>7.93</v>
      </c>
      <c r="E491">
        <v>74.24</v>
      </c>
      <c r="F491">
        <v>8356</v>
      </c>
      <c r="G491" s="2">
        <f t="shared" si="28"/>
        <v>3.9219984313082707</v>
      </c>
      <c r="H491">
        <f>H490-1</f>
        <v>52</v>
      </c>
      <c r="I491">
        <v>3066</v>
      </c>
      <c r="J491" s="2">
        <f t="shared" si="29"/>
        <v>36.692197223551936</v>
      </c>
      <c r="K491">
        <v>21249</v>
      </c>
      <c r="L491" s="2">
        <f t="shared" si="30"/>
        <v>2.5429631402584967</v>
      </c>
      <c r="M491">
        <f t="shared" si="31"/>
        <v>4.327338496518052</v>
      </c>
      <c r="N491">
        <v>0.04214</v>
      </c>
      <c r="O491">
        <v>-0.01945</v>
      </c>
    </row>
    <row r="492" spans="2:15" ht="14.25">
      <c r="B492">
        <v>2014</v>
      </c>
      <c r="C492">
        <v>28.89</v>
      </c>
      <c r="D492">
        <v>8.93</v>
      </c>
      <c r="E492">
        <v>134.08</v>
      </c>
      <c r="F492">
        <v>8430</v>
      </c>
      <c r="G492" s="2">
        <f t="shared" si="28"/>
        <v>3.9258275746247424</v>
      </c>
      <c r="H492">
        <f>H491-1</f>
        <v>51</v>
      </c>
      <c r="I492">
        <v>3065</v>
      </c>
      <c r="J492" s="2">
        <f t="shared" si="29"/>
        <v>36.358244365361806</v>
      </c>
      <c r="K492">
        <v>20526</v>
      </c>
      <c r="L492" s="2">
        <f t="shared" si="30"/>
        <v>2.4348754448398577</v>
      </c>
      <c r="M492">
        <f t="shared" si="31"/>
        <v>4.312304324568706</v>
      </c>
      <c r="N492">
        <v>0.27595</v>
      </c>
      <c r="O492">
        <v>0.17585</v>
      </c>
    </row>
    <row r="493" spans="1:15" ht="14.25">
      <c r="A493">
        <v>103</v>
      </c>
      <c r="B493">
        <v>2018</v>
      </c>
      <c r="C493">
        <v>17.33</v>
      </c>
      <c r="D493">
        <v>9.44</v>
      </c>
      <c r="E493">
        <v>41.55</v>
      </c>
      <c r="F493">
        <v>6103</v>
      </c>
      <c r="G493" s="2">
        <f t="shared" si="28"/>
        <v>3.785543369956593</v>
      </c>
      <c r="H493">
        <v>40</v>
      </c>
      <c r="I493">
        <v>2902</v>
      </c>
      <c r="J493" s="2">
        <f t="shared" si="29"/>
        <v>47.55038505652958</v>
      </c>
      <c r="K493">
        <v>16697</v>
      </c>
      <c r="L493" s="2">
        <f t="shared" si="30"/>
        <v>2.735867606095363</v>
      </c>
      <c r="M493">
        <f t="shared" si="31"/>
        <v>4.222638447166434</v>
      </c>
      <c r="N493">
        <v>-0.16313</v>
      </c>
      <c r="O493">
        <v>-0.07834</v>
      </c>
    </row>
    <row r="494" spans="2:15" ht="14.25">
      <c r="B494">
        <v>2017</v>
      </c>
      <c r="C494">
        <v>14.95</v>
      </c>
      <c r="D494">
        <v>7.08</v>
      </c>
      <c r="E494">
        <v>55.09</v>
      </c>
      <c r="F494">
        <v>6060</v>
      </c>
      <c r="G494" s="2">
        <f t="shared" si="28"/>
        <v>3.782472624166286</v>
      </c>
      <c r="H494">
        <f>H493-1</f>
        <v>39</v>
      </c>
      <c r="I494">
        <v>2967</v>
      </c>
      <c r="J494" s="2">
        <f t="shared" si="29"/>
        <v>48.96039603960396</v>
      </c>
      <c r="K494">
        <v>15339</v>
      </c>
      <c r="L494" s="2">
        <f t="shared" si="30"/>
        <v>2.531188118811881</v>
      </c>
      <c r="M494">
        <f t="shared" si="31"/>
        <v>4.1857970474462</v>
      </c>
      <c r="N494">
        <v>-0.18105</v>
      </c>
      <c r="O494">
        <v>-0.20229</v>
      </c>
    </row>
    <row r="495" spans="2:15" ht="14.25">
      <c r="B495">
        <v>2016</v>
      </c>
      <c r="C495">
        <v>32.52</v>
      </c>
      <c r="D495">
        <v>13.44</v>
      </c>
      <c r="E495">
        <v>82.34</v>
      </c>
      <c r="F495">
        <v>6332</v>
      </c>
      <c r="G495" s="2">
        <f aca="true" t="shared" si="32" ref="G495:G558">LOG(F495)</f>
        <v>3.8015409061903185</v>
      </c>
      <c r="H495">
        <f>H494-1</f>
        <v>38</v>
      </c>
      <c r="I495">
        <v>2593</v>
      </c>
      <c r="J495" s="2">
        <f aca="true" t="shared" si="33" ref="J495:J558">I495/F495*100</f>
        <v>40.95072646873026</v>
      </c>
      <c r="K495">
        <v>15809</v>
      </c>
      <c r="L495" s="2">
        <f aca="true" t="shared" si="34" ref="L495:L558">K495/F495</f>
        <v>2.496683512318383</v>
      </c>
      <c r="M495">
        <f t="shared" si="31"/>
        <v>4.198904399456732</v>
      </c>
      <c r="N495">
        <v>0.24284</v>
      </c>
      <c r="O495">
        <v>0.30559</v>
      </c>
    </row>
    <row r="496" spans="2:15" ht="14.25">
      <c r="B496">
        <v>2015</v>
      </c>
      <c r="C496">
        <v>24.45</v>
      </c>
      <c r="D496">
        <v>6.88</v>
      </c>
      <c r="E496">
        <v>177.55</v>
      </c>
      <c r="F496">
        <v>6689</v>
      </c>
      <c r="G496" s="2">
        <f t="shared" si="32"/>
        <v>3.8253611959526332</v>
      </c>
      <c r="H496">
        <f>H495-1</f>
        <v>37</v>
      </c>
      <c r="I496">
        <v>2859</v>
      </c>
      <c r="J496" s="2">
        <f t="shared" si="33"/>
        <v>42.74181492001794</v>
      </c>
      <c r="K496">
        <v>16246</v>
      </c>
      <c r="L496" s="2">
        <f t="shared" si="34"/>
        <v>2.42876364179997</v>
      </c>
      <c r="M496">
        <f aca="true" t="shared" si="35" ref="M496:M559">LOG(K496)</f>
        <v>4.210746448898326</v>
      </c>
      <c r="N496">
        <v>0.1118</v>
      </c>
      <c r="O496">
        <v>0.03902</v>
      </c>
    </row>
    <row r="497" spans="2:15" ht="14.25">
      <c r="B497">
        <v>2014</v>
      </c>
      <c r="C497">
        <v>3.78</v>
      </c>
      <c r="D497">
        <v>0.85</v>
      </c>
      <c r="E497">
        <v>220.04</v>
      </c>
      <c r="F497">
        <v>6652</v>
      </c>
      <c r="G497" s="2">
        <f t="shared" si="32"/>
        <v>3.822952240547482</v>
      </c>
      <c r="H497">
        <f>H496-1</f>
        <v>36</v>
      </c>
      <c r="I497">
        <v>2813</v>
      </c>
      <c r="J497" s="2">
        <f t="shared" si="33"/>
        <v>42.28803367408298</v>
      </c>
      <c r="K497">
        <v>12898</v>
      </c>
      <c r="L497" s="2">
        <f t="shared" si="34"/>
        <v>1.938965724594107</v>
      </c>
      <c r="M497">
        <f t="shared" si="35"/>
        <v>4.110522372601323</v>
      </c>
      <c r="N497">
        <v>-0.27449</v>
      </c>
      <c r="O497">
        <v>-0.29902</v>
      </c>
    </row>
    <row r="498" spans="1:15" ht="14.25">
      <c r="A498">
        <v>104</v>
      </c>
      <c r="B498">
        <v>2018</v>
      </c>
      <c r="C498">
        <v>17.3</v>
      </c>
      <c r="D498">
        <v>13.78</v>
      </c>
      <c r="E498">
        <v>1.41</v>
      </c>
      <c r="F498">
        <v>5594</v>
      </c>
      <c r="G498" s="2">
        <f t="shared" si="32"/>
        <v>3.7477224620355085</v>
      </c>
      <c r="H498">
        <v>40</v>
      </c>
      <c r="I498">
        <v>1365</v>
      </c>
      <c r="J498" s="2">
        <f t="shared" si="33"/>
        <v>24.401144082946015</v>
      </c>
      <c r="K498">
        <v>5357</v>
      </c>
      <c r="L498" s="2">
        <f t="shared" si="34"/>
        <v>0.9576331784054344</v>
      </c>
      <c r="M498">
        <f t="shared" si="35"/>
        <v>3.7289216463728594</v>
      </c>
      <c r="N498">
        <v>-0.08018</v>
      </c>
      <c r="O498">
        <v>-0.03396</v>
      </c>
    </row>
    <row r="499" spans="2:15" ht="14.25">
      <c r="B499">
        <v>2017</v>
      </c>
      <c r="C499">
        <v>21.04</v>
      </c>
      <c r="D499">
        <v>15.17</v>
      </c>
      <c r="E499">
        <v>1.5</v>
      </c>
      <c r="F499">
        <v>6180</v>
      </c>
      <c r="G499" s="2">
        <f t="shared" si="32"/>
        <v>3.790988475088816</v>
      </c>
      <c r="H499">
        <f>H498-1</f>
        <v>39</v>
      </c>
      <c r="I499">
        <v>1439</v>
      </c>
      <c r="J499" s="2">
        <f t="shared" si="33"/>
        <v>23.284789644012946</v>
      </c>
      <c r="K499">
        <v>4577</v>
      </c>
      <c r="L499" s="2">
        <f t="shared" si="34"/>
        <v>0.7406148867313915</v>
      </c>
      <c r="M499">
        <f t="shared" si="35"/>
        <v>3.6605809124272994</v>
      </c>
      <c r="N499">
        <v>-0.0461</v>
      </c>
      <c r="O499">
        <v>-0.03064</v>
      </c>
    </row>
    <row r="500" spans="2:15" ht="14.25">
      <c r="B500">
        <v>2016</v>
      </c>
      <c r="C500">
        <v>29.27</v>
      </c>
      <c r="D500">
        <v>22.98</v>
      </c>
      <c r="E500">
        <v>1.63</v>
      </c>
      <c r="F500">
        <v>5296</v>
      </c>
      <c r="G500" s="2">
        <f t="shared" si="32"/>
        <v>3.7239479764316434</v>
      </c>
      <c r="H500">
        <f>H499-1</f>
        <v>38</v>
      </c>
      <c r="I500">
        <v>1464</v>
      </c>
      <c r="J500" s="2">
        <f t="shared" si="33"/>
        <v>27.64350453172205</v>
      </c>
      <c r="K500">
        <v>5204</v>
      </c>
      <c r="L500" s="2">
        <f t="shared" si="34"/>
        <v>0.9826283987915407</v>
      </c>
      <c r="M500">
        <f t="shared" si="35"/>
        <v>3.7163372878895484</v>
      </c>
      <c r="N500">
        <v>0.17233</v>
      </c>
      <c r="O500">
        <v>0.62525</v>
      </c>
    </row>
    <row r="501" spans="2:15" ht="14.25">
      <c r="B501">
        <v>2015</v>
      </c>
      <c r="C501">
        <v>22.38</v>
      </c>
      <c r="D501">
        <v>19.72</v>
      </c>
      <c r="E501">
        <v>1.06</v>
      </c>
      <c r="F501">
        <v>5350</v>
      </c>
      <c r="G501" s="2">
        <f t="shared" si="32"/>
        <v>3.7283537820212285</v>
      </c>
      <c r="H501">
        <f>H500-1</f>
        <v>37</v>
      </c>
      <c r="I501">
        <v>1441</v>
      </c>
      <c r="J501" s="2">
        <f t="shared" si="33"/>
        <v>26.93457943925234</v>
      </c>
      <c r="K501">
        <v>5523</v>
      </c>
      <c r="L501" s="2">
        <f t="shared" si="34"/>
        <v>1.0323364485981308</v>
      </c>
      <c r="M501">
        <f t="shared" si="35"/>
        <v>3.742175043223677</v>
      </c>
      <c r="N501">
        <v>0.03055</v>
      </c>
      <c r="O501">
        <v>0.40996</v>
      </c>
    </row>
    <row r="502" spans="2:15" ht="14.25">
      <c r="B502">
        <v>2014</v>
      </c>
      <c r="C502">
        <v>20.15</v>
      </c>
      <c r="D502">
        <v>17.84</v>
      </c>
      <c r="E502">
        <v>0.97</v>
      </c>
      <c r="F502">
        <v>4973</v>
      </c>
      <c r="G502" s="2">
        <f t="shared" si="32"/>
        <v>3.696618459232225</v>
      </c>
      <c r="H502">
        <f>H501-1</f>
        <v>36</v>
      </c>
      <c r="I502">
        <v>1466</v>
      </c>
      <c r="J502" s="2">
        <f t="shared" si="33"/>
        <v>29.479187613110795</v>
      </c>
      <c r="K502">
        <v>5480</v>
      </c>
      <c r="L502" s="2">
        <f t="shared" si="34"/>
        <v>1.1019505328775387</v>
      </c>
      <c r="M502">
        <f t="shared" si="35"/>
        <v>3.738780558484369</v>
      </c>
      <c r="N502">
        <v>-0.02785</v>
      </c>
      <c r="O502">
        <v>0.28231</v>
      </c>
    </row>
    <row r="503" spans="1:15" ht="14.25">
      <c r="A503">
        <v>105</v>
      </c>
      <c r="B503">
        <v>2018</v>
      </c>
      <c r="C503">
        <v>17.18</v>
      </c>
      <c r="D503">
        <v>5.25</v>
      </c>
      <c r="E503">
        <v>209.47</v>
      </c>
      <c r="F503">
        <v>874</v>
      </c>
      <c r="G503" s="2">
        <f t="shared" si="32"/>
        <v>2.941511432634403</v>
      </c>
      <c r="H503">
        <v>19</v>
      </c>
      <c r="I503">
        <v>700</v>
      </c>
      <c r="J503" s="2">
        <f t="shared" si="33"/>
        <v>80.09153318077803</v>
      </c>
      <c r="K503">
        <v>835</v>
      </c>
      <c r="L503" s="2">
        <f t="shared" si="34"/>
        <v>0.9553775743707094</v>
      </c>
      <c r="M503">
        <f t="shared" si="35"/>
        <v>2.921686475483602</v>
      </c>
      <c r="N503">
        <v>-0.52292</v>
      </c>
      <c r="O503">
        <v>-0.69842</v>
      </c>
    </row>
    <row r="504" spans="2:15" ht="14.25">
      <c r="B504">
        <v>2017</v>
      </c>
      <c r="C504">
        <v>20.33</v>
      </c>
      <c r="D504">
        <v>5.37</v>
      </c>
      <c r="E504">
        <v>257.3</v>
      </c>
      <c r="F504">
        <v>873</v>
      </c>
      <c r="G504" s="2">
        <f t="shared" si="32"/>
        <v>2.9410142437055695</v>
      </c>
      <c r="H504">
        <f>H503-1</f>
        <v>18</v>
      </c>
      <c r="I504">
        <v>707</v>
      </c>
      <c r="J504" s="2">
        <f t="shared" si="33"/>
        <v>80.98510882016036</v>
      </c>
      <c r="K504">
        <v>866</v>
      </c>
      <c r="L504" s="2">
        <f t="shared" si="34"/>
        <v>0.9919816723940436</v>
      </c>
      <c r="M504">
        <f t="shared" si="35"/>
        <v>2.937517892017347</v>
      </c>
      <c r="N504">
        <v>-0.43208</v>
      </c>
      <c r="O504">
        <v>-0.5823</v>
      </c>
    </row>
    <row r="505" spans="2:15" ht="14.25">
      <c r="B505">
        <v>2016</v>
      </c>
      <c r="C505">
        <v>25.57</v>
      </c>
      <c r="D505">
        <v>5.52</v>
      </c>
      <c r="E505">
        <v>334.28</v>
      </c>
      <c r="F505">
        <v>881</v>
      </c>
      <c r="G505" s="2">
        <f t="shared" si="32"/>
        <v>2.9449759084120477</v>
      </c>
      <c r="H505">
        <f>H504-1</f>
        <v>17</v>
      </c>
      <c r="I505">
        <v>732</v>
      </c>
      <c r="J505" s="2">
        <f t="shared" si="33"/>
        <v>83.08740068104427</v>
      </c>
      <c r="K505">
        <v>912</v>
      </c>
      <c r="L505" s="2">
        <f t="shared" si="34"/>
        <v>1.0351872871736663</v>
      </c>
      <c r="M505">
        <f t="shared" si="35"/>
        <v>2.959994838328416</v>
      </c>
      <c r="N505">
        <v>-0.28441</v>
      </c>
      <c r="O505">
        <v>-0.40166</v>
      </c>
    </row>
    <row r="506" spans="2:15" ht="14.25">
      <c r="B506">
        <v>2015</v>
      </c>
      <c r="C506">
        <v>11.28</v>
      </c>
      <c r="D506">
        <v>1.95</v>
      </c>
      <c r="E506">
        <v>419.65</v>
      </c>
      <c r="F506">
        <v>820</v>
      </c>
      <c r="G506" s="2">
        <f t="shared" si="32"/>
        <v>2.9138138523837167</v>
      </c>
      <c r="H506">
        <f>H505-1</f>
        <v>16</v>
      </c>
      <c r="I506">
        <v>654</v>
      </c>
      <c r="J506" s="2">
        <f t="shared" si="33"/>
        <v>79.75609756097562</v>
      </c>
      <c r="K506">
        <v>823</v>
      </c>
      <c r="L506" s="2">
        <f t="shared" si="34"/>
        <v>1.0036585365853659</v>
      </c>
      <c r="M506">
        <f t="shared" si="35"/>
        <v>2.91539983521227</v>
      </c>
      <c r="N506">
        <v>-0.59631</v>
      </c>
      <c r="O506">
        <v>-0.53571</v>
      </c>
    </row>
    <row r="507" spans="2:15" ht="14.25">
      <c r="B507">
        <v>2014</v>
      </c>
      <c r="C507">
        <v>11.19</v>
      </c>
      <c r="D507">
        <v>1.74</v>
      </c>
      <c r="E507">
        <v>495.73</v>
      </c>
      <c r="F507">
        <v>820</v>
      </c>
      <c r="G507" s="2">
        <f t="shared" si="32"/>
        <v>2.9138138523837167</v>
      </c>
      <c r="H507">
        <f>H506-1</f>
        <v>15</v>
      </c>
      <c r="I507">
        <v>654</v>
      </c>
      <c r="J507" s="2">
        <f t="shared" si="33"/>
        <v>79.75609756097562</v>
      </c>
      <c r="K507">
        <v>772</v>
      </c>
      <c r="L507" s="2">
        <f t="shared" si="34"/>
        <v>0.9414634146341463</v>
      </c>
      <c r="M507">
        <f t="shared" si="35"/>
        <v>2.887617300335736</v>
      </c>
      <c r="N507">
        <v>-0.59085</v>
      </c>
      <c r="O507">
        <v>-0.43326</v>
      </c>
    </row>
    <row r="508" spans="1:15" ht="14.25">
      <c r="A508">
        <v>106</v>
      </c>
      <c r="B508">
        <v>2018</v>
      </c>
      <c r="C508">
        <v>17.13</v>
      </c>
      <c r="D508">
        <v>6.11</v>
      </c>
      <c r="E508">
        <v>117.59</v>
      </c>
      <c r="F508">
        <v>6214</v>
      </c>
      <c r="G508" s="2">
        <f t="shared" si="32"/>
        <v>3.7933712489189557</v>
      </c>
      <c r="H508">
        <v>32</v>
      </c>
      <c r="I508">
        <v>1930</v>
      </c>
      <c r="J508" s="2">
        <f t="shared" si="33"/>
        <v>31.058899259736076</v>
      </c>
      <c r="K508">
        <v>17724</v>
      </c>
      <c r="L508" s="2">
        <f t="shared" si="34"/>
        <v>2.8522690698422917</v>
      </c>
      <c r="M508">
        <f t="shared" si="35"/>
        <v>4.248561741359574</v>
      </c>
      <c r="N508">
        <v>-0.15027</v>
      </c>
      <c r="O508">
        <v>-0.22076</v>
      </c>
    </row>
    <row r="509" spans="2:15" ht="14.25">
      <c r="B509">
        <v>2017</v>
      </c>
      <c r="C509">
        <v>-39.54</v>
      </c>
      <c r="D509">
        <v>-11.58</v>
      </c>
      <c r="E509">
        <v>144.21</v>
      </c>
      <c r="F509">
        <v>6226</v>
      </c>
      <c r="G509" s="2">
        <f t="shared" si="32"/>
        <v>3.7942091163464964</v>
      </c>
      <c r="H509">
        <f>H508-1</f>
        <v>31</v>
      </c>
      <c r="I509">
        <v>1873</v>
      </c>
      <c r="J509" s="2">
        <f t="shared" si="33"/>
        <v>30.083520719563122</v>
      </c>
      <c r="K509">
        <v>16898</v>
      </c>
      <c r="L509" s="2">
        <f t="shared" si="34"/>
        <v>2.7141021522646964</v>
      </c>
      <c r="M509">
        <f t="shared" si="35"/>
        <v>4.227835305775587</v>
      </c>
      <c r="N509">
        <v>-1.37427</v>
      </c>
      <c r="O509">
        <v>-1.42477</v>
      </c>
    </row>
    <row r="510" spans="2:15" ht="14.25">
      <c r="B510">
        <v>2016</v>
      </c>
      <c r="C510">
        <v>20.47</v>
      </c>
      <c r="D510">
        <v>8.81</v>
      </c>
      <c r="E510">
        <v>59.44</v>
      </c>
      <c r="F510">
        <v>5858</v>
      </c>
      <c r="G510" s="2">
        <f t="shared" si="32"/>
        <v>3.76774936734558</v>
      </c>
      <c r="H510">
        <f>H509-1</f>
        <v>30</v>
      </c>
      <c r="I510">
        <v>2104</v>
      </c>
      <c r="J510" s="2">
        <f t="shared" si="33"/>
        <v>35.91669511778764</v>
      </c>
      <c r="K510">
        <v>18842</v>
      </c>
      <c r="L510" s="2">
        <f t="shared" si="34"/>
        <v>3.216456128371458</v>
      </c>
      <c r="M510">
        <f t="shared" si="35"/>
        <v>4.275126999458112</v>
      </c>
      <c r="N510">
        <v>-0.19221</v>
      </c>
      <c r="O510">
        <v>-0.20028</v>
      </c>
    </row>
    <row r="511" spans="2:15" ht="14.25">
      <c r="B511">
        <v>2015</v>
      </c>
      <c r="C511">
        <v>1.7</v>
      </c>
      <c r="D511">
        <v>0.51</v>
      </c>
      <c r="E511">
        <v>146.65</v>
      </c>
      <c r="F511">
        <v>6819</v>
      </c>
      <c r="G511" s="2">
        <f t="shared" si="32"/>
        <v>3.833720690444633</v>
      </c>
      <c r="H511">
        <f>H510-1</f>
        <v>29</v>
      </c>
      <c r="I511">
        <v>2418</v>
      </c>
      <c r="J511" s="2">
        <f t="shared" si="33"/>
        <v>35.45974483062032</v>
      </c>
      <c r="K511">
        <v>19307</v>
      </c>
      <c r="L511" s="2">
        <f t="shared" si="34"/>
        <v>2.8313535709048248</v>
      </c>
      <c r="M511">
        <f t="shared" si="35"/>
        <v>4.285714796582909</v>
      </c>
      <c r="N511">
        <v>-0.47184</v>
      </c>
      <c r="O511">
        <v>-0.5358</v>
      </c>
    </row>
    <row r="512" spans="2:15" ht="14.25">
      <c r="B512">
        <v>2014</v>
      </c>
      <c r="C512">
        <v>-19.79</v>
      </c>
      <c r="D512">
        <v>-5.69</v>
      </c>
      <c r="E512">
        <v>160.1</v>
      </c>
      <c r="F512">
        <v>7217</v>
      </c>
      <c r="G512" s="2">
        <f t="shared" si="32"/>
        <v>3.858356705297773</v>
      </c>
      <c r="H512">
        <f>H511-1</f>
        <v>28</v>
      </c>
      <c r="I512">
        <v>2585</v>
      </c>
      <c r="J512" s="2">
        <f t="shared" si="33"/>
        <v>35.8182070112235</v>
      </c>
      <c r="K512">
        <v>17758</v>
      </c>
      <c r="L512" s="2">
        <f t="shared" si="34"/>
        <v>2.460579188028267</v>
      </c>
      <c r="M512">
        <f t="shared" si="35"/>
        <v>4.2493940516523505</v>
      </c>
      <c r="N512">
        <v>-0.87005</v>
      </c>
      <c r="O512">
        <v>-0.90257</v>
      </c>
    </row>
    <row r="513" spans="1:15" ht="14.25">
      <c r="A513">
        <v>107</v>
      </c>
      <c r="B513">
        <v>2018</v>
      </c>
      <c r="C513">
        <v>16.94</v>
      </c>
      <c r="D513">
        <v>12.11</v>
      </c>
      <c r="E513">
        <v>24.68</v>
      </c>
      <c r="F513">
        <v>19340</v>
      </c>
      <c r="G513" s="2">
        <f t="shared" si="32"/>
        <v>4.286456469746983</v>
      </c>
      <c r="H513">
        <v>8</v>
      </c>
      <c r="I513">
        <v>10705</v>
      </c>
      <c r="J513" s="2">
        <f t="shared" si="33"/>
        <v>55.351602895553256</v>
      </c>
      <c r="K513">
        <v>21668</v>
      </c>
      <c r="L513" s="2">
        <f t="shared" si="34"/>
        <v>1.1203722854188212</v>
      </c>
      <c r="M513">
        <f t="shared" si="35"/>
        <v>4.335818826915165</v>
      </c>
      <c r="N513">
        <v>0.10923</v>
      </c>
      <c r="O513">
        <v>0.29643</v>
      </c>
    </row>
    <row r="514" spans="2:15" ht="14.25">
      <c r="B514">
        <v>2017</v>
      </c>
      <c r="C514">
        <v>30.69</v>
      </c>
      <c r="D514">
        <v>20.03</v>
      </c>
      <c r="E514">
        <v>35.14</v>
      </c>
      <c r="F514">
        <v>18209</v>
      </c>
      <c r="G514" s="2">
        <f t="shared" si="32"/>
        <v>4.260286095909859</v>
      </c>
      <c r="H514">
        <f>H513-1</f>
        <v>7</v>
      </c>
      <c r="I514">
        <v>11009</v>
      </c>
      <c r="J514" s="2">
        <f t="shared" si="33"/>
        <v>60.459113625130435</v>
      </c>
      <c r="K514">
        <v>21192</v>
      </c>
      <c r="L514" s="2">
        <f t="shared" si="34"/>
        <v>1.1638200889669943</v>
      </c>
      <c r="M514">
        <f t="shared" si="35"/>
        <v>4.3261719452891745</v>
      </c>
      <c r="N514">
        <v>0.40262</v>
      </c>
      <c r="O514">
        <v>0.88957</v>
      </c>
    </row>
    <row r="515" spans="2:15" ht="14.25">
      <c r="B515">
        <v>2016</v>
      </c>
      <c r="C515">
        <v>47.67</v>
      </c>
      <c r="D515">
        <v>27.66</v>
      </c>
      <c r="E515">
        <v>50.31</v>
      </c>
      <c r="F515">
        <v>16437</v>
      </c>
      <c r="G515" s="2">
        <f t="shared" si="32"/>
        <v>4.215822555154372</v>
      </c>
      <c r="H515">
        <f>H514-1</f>
        <v>6</v>
      </c>
      <c r="I515">
        <v>12220</v>
      </c>
      <c r="J515" s="2">
        <f t="shared" si="33"/>
        <v>74.34446675184037</v>
      </c>
      <c r="K515">
        <v>20220</v>
      </c>
      <c r="L515" s="2">
        <f t="shared" si="34"/>
        <v>1.2301514874977186</v>
      </c>
      <c r="M515">
        <f t="shared" si="35"/>
        <v>4.305781151254982</v>
      </c>
      <c r="N515">
        <v>0.74976</v>
      </c>
      <c r="O515">
        <v>1.48059</v>
      </c>
    </row>
    <row r="516" spans="2:15" ht="14.25">
      <c r="B516">
        <v>2015</v>
      </c>
      <c r="C516">
        <v>66.84</v>
      </c>
      <c r="D516">
        <v>32.06</v>
      </c>
      <c r="E516">
        <v>77.24</v>
      </c>
      <c r="F516">
        <v>15689</v>
      </c>
      <c r="G516" s="2">
        <f t="shared" si="32"/>
        <v>4.195595263005526</v>
      </c>
      <c r="H516">
        <f>H515-1</f>
        <v>5</v>
      </c>
      <c r="I516">
        <v>9378</v>
      </c>
      <c r="J516" s="2">
        <f t="shared" si="33"/>
        <v>59.77436420421952</v>
      </c>
      <c r="K516">
        <v>16464</v>
      </c>
      <c r="L516" s="2">
        <f t="shared" si="34"/>
        <v>1.0493976671553318</v>
      </c>
      <c r="M516">
        <f t="shared" si="35"/>
        <v>4.2165353574183575</v>
      </c>
      <c r="N516">
        <v>1.17031</v>
      </c>
      <c r="O516">
        <v>1.75199</v>
      </c>
    </row>
    <row r="517" spans="2:15" ht="14.25">
      <c r="B517">
        <v>2014</v>
      </c>
      <c r="C517">
        <v>69.12</v>
      </c>
      <c r="D517">
        <v>25.77</v>
      </c>
      <c r="E517">
        <v>105.1</v>
      </c>
      <c r="F517">
        <v>10599</v>
      </c>
      <c r="G517" s="2">
        <f t="shared" si="32"/>
        <v>4.025264892154508</v>
      </c>
      <c r="H517">
        <f>H516-1</f>
        <v>4</v>
      </c>
      <c r="I517">
        <v>7399</v>
      </c>
      <c r="J517" s="2">
        <f t="shared" si="33"/>
        <v>69.80847249740542</v>
      </c>
      <c r="K517">
        <v>14245</v>
      </c>
      <c r="L517" s="2">
        <f t="shared" si="34"/>
        <v>1.343994716482687</v>
      </c>
      <c r="M517">
        <f t="shared" si="35"/>
        <v>4.153662453575496</v>
      </c>
      <c r="N517">
        <v>1.16422</v>
      </c>
      <c r="O517">
        <v>1.34286</v>
      </c>
    </row>
    <row r="518" spans="1:15" ht="14.25">
      <c r="A518">
        <v>108</v>
      </c>
      <c r="B518">
        <v>2018</v>
      </c>
      <c r="C518">
        <v>16.89</v>
      </c>
      <c r="D518">
        <v>15.01</v>
      </c>
      <c r="E518">
        <v>2.52</v>
      </c>
      <c r="F518">
        <v>10001</v>
      </c>
      <c r="G518" s="2">
        <f t="shared" si="32"/>
        <v>4.000043427276863</v>
      </c>
      <c r="H518">
        <v>25</v>
      </c>
      <c r="I518">
        <v>2747</v>
      </c>
      <c r="J518" s="2">
        <f t="shared" si="33"/>
        <v>27.467253274672533</v>
      </c>
      <c r="K518">
        <v>7684</v>
      </c>
      <c r="L518" s="2">
        <f t="shared" si="34"/>
        <v>0.7683231676832317</v>
      </c>
      <c r="M518">
        <f t="shared" si="35"/>
        <v>3.885587356189656</v>
      </c>
      <c r="N518">
        <v>-0.05578</v>
      </c>
      <c r="O518">
        <v>0.09636</v>
      </c>
    </row>
    <row r="519" spans="2:15" ht="14.25">
      <c r="B519">
        <v>2017</v>
      </c>
      <c r="C519">
        <v>21.96</v>
      </c>
      <c r="D519">
        <v>19.12</v>
      </c>
      <c r="E519">
        <v>2.94</v>
      </c>
      <c r="F519">
        <v>8469</v>
      </c>
      <c r="G519" s="2">
        <f t="shared" si="32"/>
        <v>3.9278321328665817</v>
      </c>
      <c r="H519">
        <f>H518-1</f>
        <v>24</v>
      </c>
      <c r="I519">
        <v>2440</v>
      </c>
      <c r="J519" s="2">
        <f t="shared" si="33"/>
        <v>28.81095761010745</v>
      </c>
      <c r="K519">
        <v>6992</v>
      </c>
      <c r="L519" s="2">
        <f t="shared" si="34"/>
        <v>0.8255992443027512</v>
      </c>
      <c r="M519">
        <f t="shared" si="35"/>
        <v>3.8446014196263465</v>
      </c>
      <c r="N519">
        <v>0.03994</v>
      </c>
      <c r="O519">
        <v>0.38272</v>
      </c>
    </row>
    <row r="520" spans="2:15" ht="14.25">
      <c r="B520">
        <v>2016</v>
      </c>
      <c r="C520">
        <v>24.01</v>
      </c>
      <c r="D520">
        <v>20.74</v>
      </c>
      <c r="E520">
        <v>5.26</v>
      </c>
      <c r="F520">
        <v>7154</v>
      </c>
      <c r="G520" s="2">
        <f t="shared" si="32"/>
        <v>3.8545489358129505</v>
      </c>
      <c r="H520">
        <f>H519-1</f>
        <v>23</v>
      </c>
      <c r="I520">
        <v>2235</v>
      </c>
      <c r="J520" s="2">
        <f t="shared" si="33"/>
        <v>31.24126362873917</v>
      </c>
      <c r="K520">
        <v>6488</v>
      </c>
      <c r="L520" s="2">
        <f t="shared" si="34"/>
        <v>0.9069052278445625</v>
      </c>
      <c r="M520">
        <f t="shared" si="35"/>
        <v>3.8121108412030997</v>
      </c>
      <c r="N520">
        <v>0.07067</v>
      </c>
      <c r="O520">
        <v>0.50303</v>
      </c>
    </row>
    <row r="521" spans="2:15" ht="14.25">
      <c r="B521">
        <v>2015</v>
      </c>
      <c r="C521">
        <v>24.62</v>
      </c>
      <c r="D521">
        <v>21.1</v>
      </c>
      <c r="E521">
        <v>7.58</v>
      </c>
      <c r="F521">
        <v>5939</v>
      </c>
      <c r="G521" s="2">
        <f t="shared" si="32"/>
        <v>3.7737133252770216</v>
      </c>
      <c r="H521">
        <f>H520-1</f>
        <v>22</v>
      </c>
      <c r="I521">
        <v>1980</v>
      </c>
      <c r="J521" s="2">
        <f t="shared" si="33"/>
        <v>33.338945950496715</v>
      </c>
      <c r="K521">
        <v>5540</v>
      </c>
      <c r="L521" s="2">
        <f t="shared" si="34"/>
        <v>0.9328169725543021</v>
      </c>
      <c r="M521">
        <f t="shared" si="35"/>
        <v>3.74350976472843</v>
      </c>
      <c r="N521">
        <v>0.04837</v>
      </c>
      <c r="O521">
        <v>0.49683</v>
      </c>
    </row>
    <row r="522" spans="2:15" ht="14.25">
      <c r="B522">
        <v>2014</v>
      </c>
      <c r="C522">
        <v>21.99</v>
      </c>
      <c r="D522">
        <v>18.33</v>
      </c>
      <c r="E522">
        <v>8.32</v>
      </c>
      <c r="F522">
        <v>4786</v>
      </c>
      <c r="G522" s="2">
        <f t="shared" si="32"/>
        <v>3.6799726942774185</v>
      </c>
      <c r="H522">
        <f>H521-1</f>
        <v>21</v>
      </c>
      <c r="I522">
        <v>1702</v>
      </c>
      <c r="J522" s="2">
        <f t="shared" si="33"/>
        <v>35.562055996656916</v>
      </c>
      <c r="K522">
        <v>4492</v>
      </c>
      <c r="L522" s="2">
        <f t="shared" si="34"/>
        <v>0.9385708315921437</v>
      </c>
      <c r="M522">
        <f t="shared" si="35"/>
        <v>3.6524397475894204</v>
      </c>
      <c r="N522">
        <v>-0.05821</v>
      </c>
      <c r="O522">
        <v>0.24533</v>
      </c>
    </row>
    <row r="523" spans="1:15" ht="14.25">
      <c r="A523">
        <v>109</v>
      </c>
      <c r="B523">
        <v>2018</v>
      </c>
      <c r="C523">
        <v>16.89</v>
      </c>
      <c r="D523">
        <v>4.74</v>
      </c>
      <c r="E523">
        <v>119.01</v>
      </c>
      <c r="F523">
        <v>7408</v>
      </c>
      <c r="G523" s="2">
        <f t="shared" si="32"/>
        <v>3.869700973673878</v>
      </c>
      <c r="H523">
        <v>15</v>
      </c>
      <c r="I523">
        <v>2847</v>
      </c>
      <c r="J523" s="2">
        <f t="shared" si="33"/>
        <v>38.43142548596112</v>
      </c>
      <c r="K523">
        <v>25100</v>
      </c>
      <c r="L523" s="2">
        <f t="shared" si="34"/>
        <v>3.388228941684665</v>
      </c>
      <c r="M523">
        <f t="shared" si="35"/>
        <v>4.399673721481038</v>
      </c>
      <c r="N523">
        <v>-0.27059</v>
      </c>
      <c r="O523">
        <v>-0.36041</v>
      </c>
    </row>
    <row r="524" spans="2:15" ht="14.25">
      <c r="B524">
        <v>2017</v>
      </c>
      <c r="C524">
        <v>12.45</v>
      </c>
      <c r="D524">
        <v>3.73</v>
      </c>
      <c r="E524">
        <v>83.94</v>
      </c>
      <c r="F524">
        <v>6687</v>
      </c>
      <c r="G524" s="2">
        <f t="shared" si="32"/>
        <v>3.8252313231999002</v>
      </c>
      <c r="H524">
        <f>H523-1</f>
        <v>14</v>
      </c>
      <c r="I524">
        <v>2871</v>
      </c>
      <c r="J524" s="2">
        <f t="shared" si="33"/>
        <v>42.934051144010766</v>
      </c>
      <c r="K524">
        <v>20354</v>
      </c>
      <c r="L524" s="2">
        <f t="shared" si="34"/>
        <v>3.04381636010169</v>
      </c>
      <c r="M524">
        <f t="shared" si="35"/>
        <v>4.308649770181384</v>
      </c>
      <c r="N524">
        <v>-0.33502</v>
      </c>
      <c r="O524">
        <v>-0.46798</v>
      </c>
    </row>
    <row r="525" spans="2:15" ht="14.25">
      <c r="B525">
        <v>2016</v>
      </c>
      <c r="C525">
        <v>54.69</v>
      </c>
      <c r="D525">
        <v>21.23</v>
      </c>
      <c r="E525">
        <v>54.81</v>
      </c>
      <c r="F525">
        <v>5489</v>
      </c>
      <c r="G525" s="2">
        <f t="shared" si="32"/>
        <v>3.739493230781615</v>
      </c>
      <c r="H525">
        <f>H524-1</f>
        <v>13</v>
      </c>
      <c r="I525">
        <v>2213</v>
      </c>
      <c r="J525" s="2">
        <f t="shared" si="33"/>
        <v>40.31699763162689</v>
      </c>
      <c r="K525">
        <v>19732</v>
      </c>
      <c r="L525" s="2">
        <f t="shared" si="34"/>
        <v>3.594826015667699</v>
      </c>
      <c r="M525">
        <f t="shared" si="35"/>
        <v>4.295171106790104</v>
      </c>
      <c r="N525">
        <v>0.43266</v>
      </c>
      <c r="O525">
        <v>0.58179</v>
      </c>
    </row>
    <row r="526" spans="2:15" ht="14.25">
      <c r="B526">
        <v>2015</v>
      </c>
      <c r="C526">
        <v>30.13</v>
      </c>
      <c r="D526">
        <v>10.31</v>
      </c>
      <c r="E526">
        <v>87.1</v>
      </c>
      <c r="F526">
        <v>5925</v>
      </c>
      <c r="G526" s="2">
        <f t="shared" si="32"/>
        <v>3.7726883546821415</v>
      </c>
      <c r="H526">
        <f>H525-1</f>
        <v>12</v>
      </c>
      <c r="I526">
        <v>2031</v>
      </c>
      <c r="J526" s="2">
        <f t="shared" si="33"/>
        <v>34.27848101265823</v>
      </c>
      <c r="K526">
        <v>21071</v>
      </c>
      <c r="L526" s="2">
        <f t="shared" si="34"/>
        <v>3.5562869198312237</v>
      </c>
      <c r="M526">
        <f t="shared" si="35"/>
        <v>4.323685147101989</v>
      </c>
      <c r="N526">
        <v>-0.07062</v>
      </c>
      <c r="O526">
        <v>-0.12387</v>
      </c>
    </row>
    <row r="527" spans="2:15" ht="14.25">
      <c r="B527">
        <v>2014</v>
      </c>
      <c r="C527">
        <v>36.67</v>
      </c>
      <c r="D527">
        <v>12.18</v>
      </c>
      <c r="E527">
        <v>82.63</v>
      </c>
      <c r="F527">
        <v>5061</v>
      </c>
      <c r="G527" s="2">
        <f t="shared" si="32"/>
        <v>3.704236337308788</v>
      </c>
      <c r="H527">
        <f>H526-1</f>
        <v>11</v>
      </c>
      <c r="I527">
        <v>1579</v>
      </c>
      <c r="J527" s="2">
        <f t="shared" si="33"/>
        <v>31.199367713890535</v>
      </c>
      <c r="K527">
        <v>18161</v>
      </c>
      <c r="L527" s="2">
        <f t="shared" si="34"/>
        <v>3.588421260620431</v>
      </c>
      <c r="M527">
        <f t="shared" si="35"/>
        <v>4.259139758421019</v>
      </c>
      <c r="N527">
        <v>0.03586</v>
      </c>
      <c r="O527">
        <v>-0.05396</v>
      </c>
    </row>
    <row r="528" spans="1:15" ht="14.25">
      <c r="A528">
        <v>110</v>
      </c>
      <c r="B528">
        <v>2018</v>
      </c>
      <c r="C528">
        <v>16.85</v>
      </c>
      <c r="D528">
        <v>13.45</v>
      </c>
      <c r="E528">
        <v>6.47</v>
      </c>
      <c r="F528">
        <v>12870</v>
      </c>
      <c r="G528" s="2">
        <f t="shared" si="32"/>
        <v>4.109578546904387</v>
      </c>
      <c r="H528">
        <v>55</v>
      </c>
      <c r="I528">
        <v>5478</v>
      </c>
      <c r="J528" s="2">
        <f t="shared" si="33"/>
        <v>42.56410256410256</v>
      </c>
      <c r="K528">
        <v>13665</v>
      </c>
      <c r="L528" s="2">
        <f t="shared" si="34"/>
        <v>1.0617715617715617</v>
      </c>
      <c r="M528">
        <f t="shared" si="35"/>
        <v>4.135609636028679</v>
      </c>
      <c r="N528">
        <v>0.1032</v>
      </c>
      <c r="O528">
        <v>0.2749</v>
      </c>
    </row>
    <row r="529" spans="2:15" ht="14.25">
      <c r="B529">
        <v>2017</v>
      </c>
      <c r="C529">
        <v>21.34</v>
      </c>
      <c r="D529">
        <v>15.68</v>
      </c>
      <c r="E529">
        <v>14.83</v>
      </c>
      <c r="F529">
        <v>11639</v>
      </c>
      <c r="G529" s="2">
        <f t="shared" si="32"/>
        <v>4.065915668188592</v>
      </c>
      <c r="H529">
        <f>H528-1</f>
        <v>54</v>
      </c>
      <c r="I529">
        <v>5091</v>
      </c>
      <c r="J529" s="2">
        <f t="shared" si="33"/>
        <v>43.740871208866736</v>
      </c>
      <c r="K529">
        <v>12412</v>
      </c>
      <c r="L529" s="2">
        <f t="shared" si="34"/>
        <v>1.0664146404330268</v>
      </c>
      <c r="M529">
        <f t="shared" si="35"/>
        <v>4.093841766912128</v>
      </c>
      <c r="N529">
        <v>0.1822</v>
      </c>
      <c r="O529">
        <v>0.42554</v>
      </c>
    </row>
    <row r="530" spans="2:15" ht="14.25">
      <c r="B530">
        <v>2016</v>
      </c>
      <c r="C530">
        <v>11.68</v>
      </c>
      <c r="D530">
        <v>7.58</v>
      </c>
      <c r="E530">
        <v>22.73</v>
      </c>
      <c r="F530">
        <v>10812</v>
      </c>
      <c r="G530" s="2">
        <f t="shared" si="32"/>
        <v>4.0339060370266875</v>
      </c>
      <c r="H530">
        <f>H529-1</f>
        <v>53</v>
      </c>
      <c r="I530">
        <v>5302</v>
      </c>
      <c r="J530" s="2">
        <f t="shared" si="33"/>
        <v>49.03810580836108</v>
      </c>
      <c r="K530">
        <v>11559</v>
      </c>
      <c r="L530" s="2">
        <f t="shared" si="34"/>
        <v>1.0690899001109877</v>
      </c>
      <c r="M530">
        <f t="shared" si="35"/>
        <v>4.062920263732663</v>
      </c>
      <c r="N530">
        <v>-0.05428</v>
      </c>
      <c r="O530">
        <v>-0.15219</v>
      </c>
    </row>
    <row r="531" spans="2:15" ht="14.25">
      <c r="B531">
        <v>2015</v>
      </c>
      <c r="C531">
        <v>9.54</v>
      </c>
      <c r="D531">
        <v>6.35</v>
      </c>
      <c r="E531">
        <v>22.52</v>
      </c>
      <c r="F531">
        <v>9432</v>
      </c>
      <c r="G531" s="2">
        <f t="shared" si="32"/>
        <v>3.9746037920870325</v>
      </c>
      <c r="H531">
        <f>H530-1</f>
        <v>52</v>
      </c>
      <c r="I531">
        <v>5316</v>
      </c>
      <c r="J531" s="2">
        <f t="shared" si="33"/>
        <v>56.36132315521628</v>
      </c>
      <c r="K531">
        <v>10539</v>
      </c>
      <c r="L531" s="2">
        <f t="shared" si="34"/>
        <v>1.1173664122137406</v>
      </c>
      <c r="M531">
        <f t="shared" si="35"/>
        <v>4.022799404511688</v>
      </c>
      <c r="N531">
        <v>-0.13523</v>
      </c>
      <c r="O531">
        <v>-0.25101</v>
      </c>
    </row>
    <row r="532" spans="2:15" ht="14.25">
      <c r="B532">
        <v>2014</v>
      </c>
      <c r="C532">
        <v>6.42</v>
      </c>
      <c r="D532">
        <v>4.52</v>
      </c>
      <c r="E532">
        <v>7.73</v>
      </c>
      <c r="F532">
        <v>8144</v>
      </c>
      <c r="G532" s="2">
        <f t="shared" si="32"/>
        <v>3.9108377649926833</v>
      </c>
      <c r="H532">
        <f>H531-1</f>
        <v>51</v>
      </c>
      <c r="I532">
        <v>4105</v>
      </c>
      <c r="J532" s="2">
        <f t="shared" si="33"/>
        <v>50.405206286836936</v>
      </c>
      <c r="K532">
        <v>11106</v>
      </c>
      <c r="L532" s="2">
        <f t="shared" si="34"/>
        <v>1.363703339882122</v>
      </c>
      <c r="M532">
        <f t="shared" si="35"/>
        <v>4.045557669136548</v>
      </c>
      <c r="N532">
        <v>-0.21047</v>
      </c>
      <c r="O532">
        <v>-0.40093</v>
      </c>
    </row>
    <row r="533" spans="1:15" ht="14.25">
      <c r="A533">
        <v>111</v>
      </c>
      <c r="B533">
        <v>2018</v>
      </c>
      <c r="C533">
        <v>16.33</v>
      </c>
      <c r="D533">
        <v>11.76</v>
      </c>
      <c r="E533">
        <v>6.25</v>
      </c>
      <c r="F533">
        <v>17086</v>
      </c>
      <c r="G533" s="2">
        <f t="shared" si="32"/>
        <v>4.232640402026943</v>
      </c>
      <c r="H533">
        <v>33</v>
      </c>
      <c r="I533">
        <v>5181</v>
      </c>
      <c r="J533" s="2">
        <f t="shared" si="33"/>
        <v>30.32307152054313</v>
      </c>
      <c r="K533">
        <v>38682</v>
      </c>
      <c r="L533" s="2">
        <f t="shared" si="34"/>
        <v>2.2639587966756407</v>
      </c>
      <c r="M533">
        <f t="shared" si="35"/>
        <v>4.5875089205947495</v>
      </c>
      <c r="N533">
        <v>0.10744</v>
      </c>
      <c r="O533">
        <v>0.30109</v>
      </c>
    </row>
    <row r="534" spans="2:15" ht="14.25">
      <c r="B534">
        <v>2017</v>
      </c>
      <c r="C534">
        <v>9.42</v>
      </c>
      <c r="D534">
        <v>6.46</v>
      </c>
      <c r="E534">
        <v>7.25</v>
      </c>
      <c r="F534">
        <v>15678</v>
      </c>
      <c r="G534" s="2">
        <f t="shared" si="32"/>
        <v>4.195290660110969</v>
      </c>
      <c r="H534">
        <f>H533-1</f>
        <v>32</v>
      </c>
      <c r="I534">
        <v>6382</v>
      </c>
      <c r="J534" s="2">
        <f t="shared" si="33"/>
        <v>40.70672279627504</v>
      </c>
      <c r="K534">
        <v>37482</v>
      </c>
      <c r="L534" s="2">
        <f t="shared" si="34"/>
        <v>2.3907386146192118</v>
      </c>
      <c r="M534">
        <f t="shared" si="35"/>
        <v>4.573822756329665</v>
      </c>
      <c r="N534">
        <v>-0.0989</v>
      </c>
      <c r="O534">
        <v>-0.092</v>
      </c>
    </row>
    <row r="535" spans="2:15" ht="14.25">
      <c r="B535">
        <v>2016</v>
      </c>
      <c r="C535">
        <v>26.62</v>
      </c>
      <c r="D535">
        <v>17.95</v>
      </c>
      <c r="E535">
        <v>12.32</v>
      </c>
      <c r="F535">
        <v>14726</v>
      </c>
      <c r="G535" s="2">
        <f t="shared" si="32"/>
        <v>4.168084796140683</v>
      </c>
      <c r="H535">
        <f>H534-1</f>
        <v>31</v>
      </c>
      <c r="I535">
        <v>6424</v>
      </c>
      <c r="J535" s="2">
        <f t="shared" si="33"/>
        <v>43.623523020507946</v>
      </c>
      <c r="K535">
        <v>32834</v>
      </c>
      <c r="L535" s="2">
        <f t="shared" si="34"/>
        <v>2.229661822626647</v>
      </c>
      <c r="M535">
        <f t="shared" si="35"/>
        <v>4.516323793850495</v>
      </c>
      <c r="N535">
        <v>0.28894</v>
      </c>
      <c r="O535">
        <v>0.73751</v>
      </c>
    </row>
    <row r="536" spans="2:15" ht="14.25">
      <c r="B536">
        <v>2015</v>
      </c>
      <c r="C536">
        <v>30.57</v>
      </c>
      <c r="D536">
        <v>17.48</v>
      </c>
      <c r="E536">
        <v>39.42</v>
      </c>
      <c r="F536">
        <v>15037</v>
      </c>
      <c r="G536" s="2">
        <f t="shared" si="32"/>
        <v>4.177161199726047</v>
      </c>
      <c r="H536">
        <f>H535-1</f>
        <v>30</v>
      </c>
      <c r="I536">
        <v>6728</v>
      </c>
      <c r="J536" s="2">
        <f t="shared" si="33"/>
        <v>44.74296734721022</v>
      </c>
      <c r="K536">
        <v>34807</v>
      </c>
      <c r="L536" s="2">
        <f t="shared" si="34"/>
        <v>2.3147569328988493</v>
      </c>
      <c r="M536">
        <f t="shared" si="35"/>
        <v>4.541666593247185</v>
      </c>
      <c r="N536">
        <v>0.37467</v>
      </c>
      <c r="O536">
        <v>0.75739</v>
      </c>
    </row>
    <row r="537" spans="2:15" ht="14.25">
      <c r="B537">
        <v>2014</v>
      </c>
      <c r="C537">
        <v>36.46</v>
      </c>
      <c r="D537">
        <v>21.97</v>
      </c>
      <c r="E537">
        <v>24.08</v>
      </c>
      <c r="F537">
        <v>13294</v>
      </c>
      <c r="G537" s="2">
        <f t="shared" si="32"/>
        <v>4.123655674438122</v>
      </c>
      <c r="H537">
        <f>H536-1</f>
        <v>29</v>
      </c>
      <c r="I537">
        <v>6149</v>
      </c>
      <c r="J537" s="2">
        <f t="shared" si="33"/>
        <v>46.25394914999248</v>
      </c>
      <c r="K537">
        <v>37394</v>
      </c>
      <c r="L537" s="2">
        <f t="shared" si="34"/>
        <v>2.812847901308861</v>
      </c>
      <c r="M537">
        <f t="shared" si="35"/>
        <v>4.572801923699611</v>
      </c>
      <c r="N537">
        <v>0.38766</v>
      </c>
      <c r="O537">
        <v>0.97271</v>
      </c>
    </row>
    <row r="538" spans="1:15" ht="14.25">
      <c r="A538">
        <v>112</v>
      </c>
      <c r="B538">
        <v>2018</v>
      </c>
      <c r="C538">
        <v>15.97</v>
      </c>
      <c r="D538">
        <v>8.77</v>
      </c>
      <c r="E538">
        <v>44.15</v>
      </c>
      <c r="F538">
        <v>5936</v>
      </c>
      <c r="G538" s="2">
        <f t="shared" si="32"/>
        <v>3.7734938922709707</v>
      </c>
      <c r="H538">
        <v>26</v>
      </c>
      <c r="I538">
        <v>76</v>
      </c>
      <c r="J538" s="2">
        <f t="shared" si="33"/>
        <v>1.280323450134771</v>
      </c>
      <c r="K538">
        <v>18698</v>
      </c>
      <c r="L538" s="2">
        <f t="shared" si="34"/>
        <v>3.149932614555256</v>
      </c>
      <c r="M538">
        <f t="shared" si="35"/>
        <v>4.271795155444749</v>
      </c>
      <c r="N538">
        <v>-0.23559</v>
      </c>
      <c r="O538">
        <v>-0.28397</v>
      </c>
    </row>
    <row r="539" spans="2:15" ht="14.25">
      <c r="B539">
        <v>2017</v>
      </c>
      <c r="C539">
        <v>9.62</v>
      </c>
      <c r="D539">
        <v>4.21</v>
      </c>
      <c r="E539">
        <v>79.81</v>
      </c>
      <c r="F539">
        <v>6502</v>
      </c>
      <c r="G539" s="2">
        <f t="shared" si="32"/>
        <v>3.8130469651601078</v>
      </c>
      <c r="H539">
        <f>H538-1</f>
        <v>25</v>
      </c>
      <c r="I539">
        <v>110</v>
      </c>
      <c r="J539" s="2">
        <f t="shared" si="33"/>
        <v>1.6917871424177178</v>
      </c>
      <c r="K539">
        <v>18949</v>
      </c>
      <c r="L539" s="2">
        <f t="shared" si="34"/>
        <v>2.914334051061212</v>
      </c>
      <c r="M539">
        <f t="shared" si="35"/>
        <v>4.277586295784763</v>
      </c>
      <c r="N539">
        <v>-0.3002</v>
      </c>
      <c r="O539">
        <v>-0.48575</v>
      </c>
    </row>
    <row r="540" spans="2:15" ht="14.25">
      <c r="B540">
        <v>2016</v>
      </c>
      <c r="C540">
        <v>41.2</v>
      </c>
      <c r="D540">
        <v>18.2</v>
      </c>
      <c r="E540">
        <v>50.87</v>
      </c>
      <c r="F540">
        <v>6112</v>
      </c>
      <c r="G540" s="2">
        <f t="shared" si="32"/>
        <v>3.7861833455676335</v>
      </c>
      <c r="H540">
        <f>H539-1</f>
        <v>24</v>
      </c>
      <c r="I540">
        <v>88</v>
      </c>
      <c r="J540" s="2">
        <f t="shared" si="33"/>
        <v>1.4397905759162304</v>
      </c>
      <c r="K540">
        <v>18513</v>
      </c>
      <c r="L540" s="2">
        <f t="shared" si="34"/>
        <v>3.02895942408377</v>
      </c>
      <c r="M540">
        <f t="shared" si="35"/>
        <v>4.267476801134049</v>
      </c>
      <c r="N540">
        <v>0.35529</v>
      </c>
      <c r="O540">
        <v>0.42844</v>
      </c>
    </row>
    <row r="541" spans="2:15" ht="14.25">
      <c r="B541">
        <v>2015</v>
      </c>
      <c r="C541">
        <v>50.87</v>
      </c>
      <c r="D541">
        <v>18.28</v>
      </c>
      <c r="E541">
        <v>92.9</v>
      </c>
      <c r="F541">
        <v>5034</v>
      </c>
      <c r="G541" s="2">
        <f t="shared" si="32"/>
        <v>3.701913211212344</v>
      </c>
      <c r="H541">
        <f>H540-1</f>
        <v>23</v>
      </c>
      <c r="I541">
        <v>112</v>
      </c>
      <c r="J541" s="2">
        <f t="shared" si="33"/>
        <v>2.2248708780294004</v>
      </c>
      <c r="K541">
        <v>15655</v>
      </c>
      <c r="L541" s="2">
        <f t="shared" si="34"/>
        <v>3.1098529996027016</v>
      </c>
      <c r="M541">
        <f t="shared" si="35"/>
        <v>4.194653071952934</v>
      </c>
      <c r="N541">
        <v>0.52367</v>
      </c>
      <c r="O541">
        <v>0.44967</v>
      </c>
    </row>
    <row r="542" spans="2:15" ht="14.25">
      <c r="B542">
        <v>2014</v>
      </c>
      <c r="C542">
        <v>34.43</v>
      </c>
      <c r="D542">
        <v>10.77</v>
      </c>
      <c r="E542">
        <v>146.89</v>
      </c>
      <c r="F542">
        <v>3449</v>
      </c>
      <c r="G542" s="2">
        <f t="shared" si="32"/>
        <v>3.5376931943673906</v>
      </c>
      <c r="H542">
        <f>H541-1</f>
        <v>22</v>
      </c>
      <c r="I542">
        <v>121</v>
      </c>
      <c r="J542" s="2">
        <f t="shared" si="33"/>
        <v>3.50826326471441</v>
      </c>
      <c r="K542">
        <v>13425</v>
      </c>
      <c r="L542" s="2">
        <f t="shared" si="34"/>
        <v>3.892432589156277</v>
      </c>
      <c r="M542">
        <f t="shared" si="35"/>
        <v>4.127914294371593</v>
      </c>
      <c r="N542">
        <v>-0.08864</v>
      </c>
      <c r="O542">
        <v>-0.22637</v>
      </c>
    </row>
    <row r="543" spans="1:15" ht="14.25">
      <c r="A543">
        <v>113</v>
      </c>
      <c r="B543">
        <v>2018</v>
      </c>
      <c r="C543">
        <v>15.91</v>
      </c>
      <c r="D543">
        <v>4.63</v>
      </c>
      <c r="E543">
        <v>110.28</v>
      </c>
      <c r="F543">
        <v>17110</v>
      </c>
      <c r="G543" s="2">
        <f t="shared" si="32"/>
        <v>4.2332500095411</v>
      </c>
      <c r="H543">
        <v>18</v>
      </c>
      <c r="I543">
        <v>8030</v>
      </c>
      <c r="J543" s="2">
        <f t="shared" si="33"/>
        <v>46.93161893629457</v>
      </c>
      <c r="K543">
        <v>29239</v>
      </c>
      <c r="L543" s="2">
        <f t="shared" si="34"/>
        <v>1.7088836937463472</v>
      </c>
      <c r="M543">
        <f t="shared" si="35"/>
        <v>4.465962515279378</v>
      </c>
      <c r="N543">
        <v>0.13626</v>
      </c>
      <c r="O543">
        <v>-0.00708</v>
      </c>
    </row>
    <row r="544" spans="2:15" ht="14.25">
      <c r="B544">
        <v>2017</v>
      </c>
      <c r="C544">
        <v>8.11</v>
      </c>
      <c r="D544">
        <v>2.64</v>
      </c>
      <c r="E544">
        <v>35.06</v>
      </c>
      <c r="F544">
        <v>13866</v>
      </c>
      <c r="G544" s="2">
        <f t="shared" si="32"/>
        <v>4.141951195862753</v>
      </c>
      <c r="H544">
        <f>H543-1</f>
        <v>17</v>
      </c>
      <c r="I544">
        <v>7184</v>
      </c>
      <c r="J544" s="2">
        <f t="shared" si="33"/>
        <v>51.81018318188374</v>
      </c>
      <c r="K544">
        <v>24314</v>
      </c>
      <c r="L544" s="2">
        <f t="shared" si="34"/>
        <v>1.753497764315592</v>
      </c>
      <c r="M544">
        <f t="shared" si="35"/>
        <v>4.385856412361415</v>
      </c>
      <c r="N544">
        <v>-0.11587</v>
      </c>
      <c r="O544">
        <v>-0.34162</v>
      </c>
    </row>
    <row r="545" spans="2:15" ht="14.25">
      <c r="B545">
        <v>2016</v>
      </c>
      <c r="C545">
        <v>-9.12</v>
      </c>
      <c r="D545">
        <v>-2.77</v>
      </c>
      <c r="E545">
        <v>44.85</v>
      </c>
      <c r="F545">
        <v>13410</v>
      </c>
      <c r="G545" s="2">
        <f t="shared" si="32"/>
        <v>4.127428777851599</v>
      </c>
      <c r="H545">
        <f>H544-1</f>
        <v>16</v>
      </c>
      <c r="I545">
        <v>7038</v>
      </c>
      <c r="J545" s="2">
        <f t="shared" si="33"/>
        <v>52.48322147651007</v>
      </c>
      <c r="K545">
        <v>22134</v>
      </c>
      <c r="L545" s="2">
        <f t="shared" si="34"/>
        <v>1.650559284116331</v>
      </c>
      <c r="M545">
        <f t="shared" si="35"/>
        <v>4.345059905610447</v>
      </c>
      <c r="N545">
        <v>-0.50048</v>
      </c>
      <c r="O545">
        <v>-0.72771</v>
      </c>
    </row>
    <row r="546" spans="2:15" ht="14.25">
      <c r="B546">
        <v>2015</v>
      </c>
      <c r="C546">
        <v>16.82</v>
      </c>
      <c r="D546">
        <v>6.39</v>
      </c>
      <c r="E546">
        <v>40.27</v>
      </c>
      <c r="F546">
        <v>11898</v>
      </c>
      <c r="G546" s="2">
        <f t="shared" si="32"/>
        <v>4.075473964588946</v>
      </c>
      <c r="H546">
        <f>H545-1</f>
        <v>15</v>
      </c>
      <c r="I546">
        <v>6949</v>
      </c>
      <c r="J546" s="2">
        <f t="shared" si="33"/>
        <v>58.40477391158178</v>
      </c>
      <c r="K546">
        <v>21191</v>
      </c>
      <c r="L546" s="2">
        <f t="shared" si="34"/>
        <v>1.7810556396032946</v>
      </c>
      <c r="M546">
        <f t="shared" si="35"/>
        <v>4.326151451483546</v>
      </c>
      <c r="N546">
        <v>0.03298</v>
      </c>
      <c r="O546">
        <v>-0.09475</v>
      </c>
    </row>
    <row r="547" spans="2:15" ht="14.25">
      <c r="B547">
        <v>2014</v>
      </c>
      <c r="C547">
        <v>6.05</v>
      </c>
      <c r="D547">
        <v>2.24</v>
      </c>
      <c r="E547">
        <v>61.8</v>
      </c>
      <c r="F547">
        <v>10352</v>
      </c>
      <c r="G547" s="2">
        <f t="shared" si="32"/>
        <v>4.015024263324626</v>
      </c>
      <c r="H547">
        <f>H546-1</f>
        <v>14</v>
      </c>
      <c r="I547">
        <v>7099</v>
      </c>
      <c r="J547" s="2">
        <f t="shared" si="33"/>
        <v>68.57612055641422</v>
      </c>
      <c r="K547">
        <v>19454</v>
      </c>
      <c r="L547" s="2">
        <f t="shared" si="34"/>
        <v>1.8792503863987635</v>
      </c>
      <c r="M547">
        <f t="shared" si="35"/>
        <v>4.289008911539463</v>
      </c>
      <c r="N547">
        <v>-0.25247</v>
      </c>
      <c r="O547">
        <v>-0.37039</v>
      </c>
    </row>
    <row r="548" spans="1:15" ht="14.25">
      <c r="A548">
        <v>114</v>
      </c>
      <c r="B548">
        <v>2018</v>
      </c>
      <c r="C548">
        <v>15.83</v>
      </c>
      <c r="D548">
        <v>5.07</v>
      </c>
      <c r="E548">
        <v>147.1</v>
      </c>
      <c r="F548">
        <v>20731</v>
      </c>
      <c r="G548" s="2">
        <f t="shared" si="32"/>
        <v>4.3166202516359355</v>
      </c>
      <c r="H548">
        <v>26</v>
      </c>
      <c r="I548">
        <v>9769</v>
      </c>
      <c r="J548" s="2">
        <f t="shared" si="33"/>
        <v>47.12266653803483</v>
      </c>
      <c r="K548">
        <v>36189</v>
      </c>
      <c r="L548" s="2">
        <f t="shared" si="34"/>
        <v>1.7456466161786697</v>
      </c>
      <c r="M548">
        <f t="shared" si="35"/>
        <v>4.558576582542236</v>
      </c>
      <c r="N548">
        <v>0.19693</v>
      </c>
      <c r="O548">
        <v>0.16199</v>
      </c>
    </row>
    <row r="549" spans="2:15" ht="14.25">
      <c r="B549">
        <v>2017</v>
      </c>
      <c r="C549">
        <v>5.5</v>
      </c>
      <c r="D549">
        <v>1.56</v>
      </c>
      <c r="E549">
        <v>179.91</v>
      </c>
      <c r="F549">
        <v>19993</v>
      </c>
      <c r="G549" s="2">
        <f t="shared" si="32"/>
        <v>4.30087796598857</v>
      </c>
      <c r="H549">
        <f>H548-1</f>
        <v>25</v>
      </c>
      <c r="I549">
        <v>9495</v>
      </c>
      <c r="J549" s="2">
        <f t="shared" si="33"/>
        <v>47.4916220677237</v>
      </c>
      <c r="K549">
        <v>36686</v>
      </c>
      <c r="L549" s="2">
        <f t="shared" si="34"/>
        <v>1.8349422297804232</v>
      </c>
      <c r="M549">
        <f t="shared" si="35"/>
        <v>4.564500361725166</v>
      </c>
      <c r="N549">
        <v>-0.03773</v>
      </c>
      <c r="O549">
        <v>-0.03386</v>
      </c>
    </row>
    <row r="550" spans="2:15" ht="14.25">
      <c r="B550">
        <v>2016</v>
      </c>
      <c r="C550">
        <v>-4.3</v>
      </c>
      <c r="D550">
        <v>-1.13</v>
      </c>
      <c r="E550">
        <v>204.53</v>
      </c>
      <c r="F550">
        <v>19720</v>
      </c>
      <c r="G550" s="2">
        <f t="shared" si="32"/>
        <v>4.294906910605192</v>
      </c>
      <c r="H550">
        <f>H549-1</f>
        <v>24</v>
      </c>
      <c r="I550">
        <v>9422</v>
      </c>
      <c r="J550" s="2">
        <f t="shared" si="33"/>
        <v>47.7789046653144</v>
      </c>
      <c r="K550">
        <v>36589</v>
      </c>
      <c r="L550" s="2">
        <f t="shared" si="34"/>
        <v>1.855425963488844</v>
      </c>
      <c r="M550">
        <f t="shared" si="35"/>
        <v>4.563350540112007</v>
      </c>
      <c r="N550">
        <v>-0.25424</v>
      </c>
      <c r="O550">
        <v>-0.18398</v>
      </c>
    </row>
    <row r="551" spans="2:15" ht="14.25">
      <c r="B551">
        <v>2015</v>
      </c>
      <c r="C551">
        <v>9.65</v>
      </c>
      <c r="D551">
        <v>2.35</v>
      </c>
      <c r="E551">
        <v>227.94</v>
      </c>
      <c r="F551">
        <v>19046</v>
      </c>
      <c r="G551" s="2">
        <f t="shared" si="32"/>
        <v>4.279803779994103</v>
      </c>
      <c r="H551">
        <f>H550-1</f>
        <v>23</v>
      </c>
      <c r="I551">
        <v>8035</v>
      </c>
      <c r="J551" s="2">
        <f t="shared" si="33"/>
        <v>42.187335923553505</v>
      </c>
      <c r="K551">
        <v>35043</v>
      </c>
      <c r="L551" s="2">
        <f t="shared" si="34"/>
        <v>1.8399138926808778</v>
      </c>
      <c r="M551">
        <f t="shared" si="35"/>
        <v>4.544601278651145</v>
      </c>
      <c r="N551">
        <v>0.06394</v>
      </c>
      <c r="O551">
        <v>0.0895</v>
      </c>
    </row>
    <row r="552" spans="2:15" ht="14.25">
      <c r="B552">
        <v>2014</v>
      </c>
      <c r="C552">
        <v>11.65</v>
      </c>
      <c r="D552">
        <v>2.98</v>
      </c>
      <c r="E552">
        <v>189.12</v>
      </c>
      <c r="F552">
        <v>17671</v>
      </c>
      <c r="G552" s="2">
        <f t="shared" si="32"/>
        <v>4.247261126880467</v>
      </c>
      <c r="H552">
        <f>H551-1</f>
        <v>22</v>
      </c>
      <c r="I552">
        <v>7545</v>
      </c>
      <c r="J552" s="2">
        <f t="shared" si="33"/>
        <v>42.69707430252957</v>
      </c>
      <c r="K552">
        <v>33947</v>
      </c>
      <c r="L552" s="2">
        <f t="shared" si="34"/>
        <v>1.9210570992020826</v>
      </c>
      <c r="M552">
        <f t="shared" si="35"/>
        <v>4.530801400383416</v>
      </c>
      <c r="N552">
        <v>0.07148</v>
      </c>
      <c r="O552">
        <v>0.04127</v>
      </c>
    </row>
    <row r="553" spans="1:15" ht="14.25">
      <c r="A553">
        <v>115</v>
      </c>
      <c r="B553">
        <v>2018</v>
      </c>
      <c r="C553">
        <v>15.83</v>
      </c>
      <c r="D553">
        <v>3.67</v>
      </c>
      <c r="E553">
        <v>11.84</v>
      </c>
      <c r="F553">
        <v>3043</v>
      </c>
      <c r="G553" s="2">
        <f t="shared" si="32"/>
        <v>3.483301952358167</v>
      </c>
      <c r="H553">
        <v>26</v>
      </c>
      <c r="I553">
        <v>785</v>
      </c>
      <c r="J553" s="2">
        <f t="shared" si="33"/>
        <v>25.79691094314821</v>
      </c>
      <c r="K553">
        <v>14633</v>
      </c>
      <c r="L553" s="2">
        <f t="shared" si="34"/>
        <v>4.8087413736444296</v>
      </c>
      <c r="M553">
        <f t="shared" si="35"/>
        <v>4.165333372596983</v>
      </c>
      <c r="N553">
        <v>-0.84314</v>
      </c>
      <c r="O553">
        <v>-1.1883</v>
      </c>
    </row>
    <row r="554" spans="2:15" ht="14.25">
      <c r="B554">
        <v>2017</v>
      </c>
      <c r="C554">
        <v>7.3</v>
      </c>
      <c r="D554">
        <v>1.51</v>
      </c>
      <c r="E554">
        <v>15.38</v>
      </c>
      <c r="F554">
        <v>3001</v>
      </c>
      <c r="G554" s="2">
        <f t="shared" si="32"/>
        <v>3.477265995424853</v>
      </c>
      <c r="H554">
        <f>H553-1</f>
        <v>25</v>
      </c>
      <c r="I554">
        <v>802</v>
      </c>
      <c r="J554" s="2">
        <f t="shared" si="33"/>
        <v>26.724425191602798</v>
      </c>
      <c r="K554">
        <v>14930</v>
      </c>
      <c r="L554" s="2">
        <f t="shared" si="34"/>
        <v>4.975008330556481</v>
      </c>
      <c r="M554">
        <f t="shared" si="35"/>
        <v>4.174059807725025</v>
      </c>
      <c r="N554">
        <v>-1.08531</v>
      </c>
      <c r="O554">
        <v>-1.38136</v>
      </c>
    </row>
    <row r="555" spans="2:15" ht="14.25">
      <c r="B555">
        <v>2016</v>
      </c>
      <c r="C555">
        <v>-38.5</v>
      </c>
      <c r="D555">
        <v>-7.94</v>
      </c>
      <c r="E555">
        <v>64.31</v>
      </c>
      <c r="F555">
        <v>2885</v>
      </c>
      <c r="G555" s="2">
        <f t="shared" si="32"/>
        <v>3.46014581749175</v>
      </c>
      <c r="H555">
        <f>H554-1</f>
        <v>24</v>
      </c>
      <c r="I555">
        <v>825</v>
      </c>
      <c r="J555" s="2">
        <f t="shared" si="33"/>
        <v>28.596187175043326</v>
      </c>
      <c r="K555">
        <v>13904</v>
      </c>
      <c r="L555" s="2">
        <f t="shared" si="34"/>
        <v>4.819410745233969</v>
      </c>
      <c r="M555">
        <f t="shared" si="35"/>
        <v>4.143139759104591</v>
      </c>
      <c r="N555">
        <v>-2.05678</v>
      </c>
      <c r="O555">
        <v>-1.93717</v>
      </c>
    </row>
    <row r="556" spans="2:15" ht="14.25">
      <c r="B556">
        <v>2015</v>
      </c>
      <c r="C556">
        <v>8.72</v>
      </c>
      <c r="D556">
        <v>2.27</v>
      </c>
      <c r="E556">
        <v>57.2</v>
      </c>
      <c r="F556">
        <v>3265</v>
      </c>
      <c r="G556" s="2">
        <f t="shared" si="32"/>
        <v>3.5138831856110926</v>
      </c>
      <c r="H556">
        <f>H555-1</f>
        <v>23</v>
      </c>
      <c r="I556">
        <v>777</v>
      </c>
      <c r="J556" s="2">
        <f t="shared" si="33"/>
        <v>23.797856049004594</v>
      </c>
      <c r="K556">
        <v>14024</v>
      </c>
      <c r="L556" s="2">
        <f t="shared" si="34"/>
        <v>4.295252679938744</v>
      </c>
      <c r="M556">
        <f t="shared" si="35"/>
        <v>4.146871903085739</v>
      </c>
      <c r="N556">
        <v>-0.83258</v>
      </c>
      <c r="O556">
        <v>-1.07125</v>
      </c>
    </row>
    <row r="557" spans="2:15" ht="14.25">
      <c r="B557">
        <v>2014</v>
      </c>
      <c r="C557">
        <v>10.61</v>
      </c>
      <c r="D557">
        <v>2.49</v>
      </c>
      <c r="E557">
        <v>36.82</v>
      </c>
      <c r="F557">
        <v>3400</v>
      </c>
      <c r="G557" s="2">
        <f t="shared" si="32"/>
        <v>3.531478917042255</v>
      </c>
      <c r="H557">
        <f>H556-1</f>
        <v>22</v>
      </c>
      <c r="I557">
        <v>864</v>
      </c>
      <c r="J557" s="2">
        <f t="shared" si="33"/>
        <v>25.41176470588235</v>
      </c>
      <c r="K557">
        <v>14411</v>
      </c>
      <c r="L557" s="2">
        <f t="shared" si="34"/>
        <v>4.238529411764706</v>
      </c>
      <c r="M557">
        <f t="shared" si="35"/>
        <v>4.158694118177861</v>
      </c>
      <c r="N557">
        <v>-0.7776</v>
      </c>
      <c r="O557">
        <v>-1.06966</v>
      </c>
    </row>
    <row r="558" spans="1:15" ht="14.25">
      <c r="A558">
        <v>116</v>
      </c>
      <c r="B558">
        <v>2018</v>
      </c>
      <c r="C558">
        <v>15.67</v>
      </c>
      <c r="D558">
        <v>7.4</v>
      </c>
      <c r="E558">
        <v>52.8</v>
      </c>
      <c r="F558">
        <v>17901</v>
      </c>
      <c r="G558" s="2">
        <f t="shared" si="32"/>
        <v>4.252877292563761</v>
      </c>
      <c r="H558">
        <v>29</v>
      </c>
      <c r="I558">
        <v>8764</v>
      </c>
      <c r="J558" s="2">
        <f t="shared" si="33"/>
        <v>48.95815876208033</v>
      </c>
      <c r="K558">
        <v>32203</v>
      </c>
      <c r="L558" s="2">
        <f t="shared" si="34"/>
        <v>1.7989497793419362</v>
      </c>
      <c r="M558">
        <f t="shared" si="35"/>
        <v>4.507896332029873</v>
      </c>
      <c r="N558">
        <v>0.1318</v>
      </c>
      <c r="O558">
        <v>0.11906</v>
      </c>
    </row>
    <row r="559" spans="2:15" ht="14.25">
      <c r="B559">
        <v>2017</v>
      </c>
      <c r="C559">
        <v>1.76</v>
      </c>
      <c r="D559">
        <v>0.67</v>
      </c>
      <c r="E559">
        <v>77.38</v>
      </c>
      <c r="F559">
        <v>18740</v>
      </c>
      <c r="G559" s="2">
        <f aca="true" t="shared" si="36" ref="G559:G621">LOG(F559)</f>
        <v>4.272769586551759</v>
      </c>
      <c r="H559">
        <f>H558-1</f>
        <v>28</v>
      </c>
      <c r="I559">
        <v>10238</v>
      </c>
      <c r="J559" s="2">
        <f aca="true" t="shared" si="37" ref="J559:J621">I559/F559*100</f>
        <v>54.631803628601915</v>
      </c>
      <c r="K559">
        <v>29099</v>
      </c>
      <c r="L559" s="2">
        <f aca="true" t="shared" si="38" ref="L559:L621">K559/F559</f>
        <v>1.5527748132337247</v>
      </c>
      <c r="M559">
        <f t="shared" si="35"/>
        <v>4.463878064520472</v>
      </c>
      <c r="N559">
        <v>-0.16003</v>
      </c>
      <c r="O559">
        <v>-0.31518</v>
      </c>
    </row>
    <row r="560" spans="2:15" ht="14.25">
      <c r="B560">
        <v>2015</v>
      </c>
      <c r="C560">
        <v>35.84</v>
      </c>
      <c r="D560">
        <v>16.52</v>
      </c>
      <c r="E560">
        <v>57.99</v>
      </c>
      <c r="F560">
        <v>18029</v>
      </c>
      <c r="G560" s="2">
        <f t="shared" si="36"/>
        <v>4.255971638728724</v>
      </c>
      <c r="H560" t="e">
        <f>#REF!-1</f>
        <v>#REF!</v>
      </c>
      <c r="I560">
        <v>9046</v>
      </c>
      <c r="J560" s="2">
        <f t="shared" si="37"/>
        <v>50.174718509068725</v>
      </c>
      <c r="K560">
        <v>30417</v>
      </c>
      <c r="L560" s="2">
        <f t="shared" si="38"/>
        <v>1.6871152032835985</v>
      </c>
      <c r="M560">
        <f aca="true" t="shared" si="39" ref="M560:M622">LOG(K560)</f>
        <v>4.483116377774354</v>
      </c>
      <c r="N560">
        <v>0.58272</v>
      </c>
      <c r="O560">
        <v>0.77638</v>
      </c>
    </row>
    <row r="561" spans="2:15" ht="14.25">
      <c r="B561">
        <v>2014</v>
      </c>
      <c r="C561">
        <v>-14.27</v>
      </c>
      <c r="D561">
        <v>-7.02</v>
      </c>
      <c r="E561">
        <v>54.41</v>
      </c>
      <c r="F561">
        <v>16602</v>
      </c>
      <c r="G561" s="2">
        <f t="shared" si="36"/>
        <v>4.2201604095245955</v>
      </c>
      <c r="H561" t="e">
        <f>H560-1</f>
        <v>#REF!</v>
      </c>
      <c r="I561">
        <v>8243</v>
      </c>
      <c r="J561" s="2">
        <f t="shared" si="37"/>
        <v>49.65064450066257</v>
      </c>
      <c r="K561">
        <v>31128</v>
      </c>
      <c r="L561" s="2">
        <f t="shared" si="38"/>
        <v>1.8749548247199133</v>
      </c>
      <c r="M561">
        <f t="shared" si="39"/>
        <v>4.4931512177956865</v>
      </c>
      <c r="N561">
        <v>-0.56187</v>
      </c>
      <c r="O561">
        <v>-0.93531</v>
      </c>
    </row>
    <row r="562" spans="1:15" ht="14.25">
      <c r="A562">
        <v>117</v>
      </c>
      <c r="B562">
        <v>2018</v>
      </c>
      <c r="C562">
        <v>15.57</v>
      </c>
      <c r="D562">
        <v>8.92</v>
      </c>
      <c r="E562">
        <v>10.16</v>
      </c>
      <c r="F562">
        <v>5220</v>
      </c>
      <c r="G562" s="2">
        <f t="shared" si="36"/>
        <v>3.717670503002262</v>
      </c>
      <c r="H562">
        <v>37</v>
      </c>
      <c r="I562">
        <v>2296</v>
      </c>
      <c r="J562" s="2">
        <f t="shared" si="37"/>
        <v>43.984674329501914</v>
      </c>
      <c r="K562">
        <v>11856</v>
      </c>
      <c r="L562" s="2">
        <f t="shared" si="38"/>
        <v>2.2712643678160918</v>
      </c>
      <c r="M562">
        <f t="shared" si="39"/>
        <v>4.0739381906352525</v>
      </c>
      <c r="N562">
        <v>-0.16887</v>
      </c>
      <c r="O562">
        <v>-0.19031</v>
      </c>
    </row>
    <row r="563" spans="2:15" ht="14.25">
      <c r="B563">
        <v>2017</v>
      </c>
      <c r="C563">
        <v>24.02</v>
      </c>
      <c r="D563">
        <v>12.9</v>
      </c>
      <c r="E563">
        <v>38.73</v>
      </c>
      <c r="F563">
        <v>4714</v>
      </c>
      <c r="G563" s="2">
        <f t="shared" si="36"/>
        <v>3.673389578188305</v>
      </c>
      <c r="H563">
        <f>H562-1</f>
        <v>36</v>
      </c>
      <c r="I563">
        <v>2260</v>
      </c>
      <c r="J563" s="2">
        <f t="shared" si="37"/>
        <v>47.94229953330505</v>
      </c>
      <c r="K563">
        <v>11005</v>
      </c>
      <c r="L563" s="2">
        <f t="shared" si="38"/>
        <v>2.334535426389478</v>
      </c>
      <c r="M563">
        <f t="shared" si="39"/>
        <v>4.041590046889366</v>
      </c>
      <c r="N563">
        <v>-0.00964</v>
      </c>
      <c r="O563">
        <v>0.12362</v>
      </c>
    </row>
    <row r="564" spans="2:15" ht="14.25">
      <c r="B564">
        <v>2016</v>
      </c>
      <c r="C564">
        <v>12.74</v>
      </c>
      <c r="D564">
        <v>5.45</v>
      </c>
      <c r="E564">
        <v>61.32</v>
      </c>
      <c r="F564">
        <v>4464</v>
      </c>
      <c r="G564" s="2">
        <f t="shared" si="36"/>
        <v>3.6497241859295224</v>
      </c>
      <c r="H564">
        <f>H563-1</f>
        <v>35</v>
      </c>
      <c r="I564">
        <v>2314</v>
      </c>
      <c r="J564" s="2">
        <f t="shared" si="37"/>
        <v>51.83691756272402</v>
      </c>
      <c r="K564">
        <v>9981</v>
      </c>
      <c r="L564" s="2">
        <f t="shared" si="38"/>
        <v>2.2358870967741935</v>
      </c>
      <c r="M564">
        <f t="shared" si="39"/>
        <v>3.999174055588485</v>
      </c>
      <c r="N564">
        <v>-0.25804</v>
      </c>
      <c r="O564">
        <v>-0.37213</v>
      </c>
    </row>
    <row r="565" spans="2:15" ht="14.25">
      <c r="B565">
        <v>2015</v>
      </c>
      <c r="C565">
        <v>-112.14</v>
      </c>
      <c r="D565">
        <v>-12.62</v>
      </c>
      <c r="E565">
        <v>298.42</v>
      </c>
      <c r="F565">
        <v>3229</v>
      </c>
      <c r="G565" s="2">
        <f t="shared" si="36"/>
        <v>3.5090680450171616</v>
      </c>
      <c r="H565">
        <f>H564-1</f>
        <v>34</v>
      </c>
      <c r="I565">
        <v>1137</v>
      </c>
      <c r="J565" s="2">
        <f t="shared" si="37"/>
        <v>35.212139981418396</v>
      </c>
      <c r="K565">
        <v>10220</v>
      </c>
      <c r="L565" s="2">
        <f t="shared" si="38"/>
        <v>3.165066584081759</v>
      </c>
      <c r="M565">
        <f t="shared" si="39"/>
        <v>4.009450895798694</v>
      </c>
      <c r="N565">
        <v>-3.17205</v>
      </c>
      <c r="O565">
        <v>-1.43289</v>
      </c>
    </row>
    <row r="566" spans="2:15" ht="14.25">
      <c r="B566">
        <v>2014</v>
      </c>
      <c r="C566">
        <v>-7.99</v>
      </c>
      <c r="D566">
        <v>-1.83</v>
      </c>
      <c r="E566">
        <v>130.1</v>
      </c>
      <c r="F566">
        <v>3368</v>
      </c>
      <c r="G566" s="2">
        <f t="shared" si="36"/>
        <v>3.527372082827612</v>
      </c>
      <c r="H566">
        <f>H565-1</f>
        <v>33</v>
      </c>
      <c r="I566">
        <v>1180</v>
      </c>
      <c r="J566" s="2">
        <f t="shared" si="37"/>
        <v>35.03562945368171</v>
      </c>
      <c r="K566">
        <v>10477</v>
      </c>
      <c r="L566" s="2">
        <f t="shared" si="38"/>
        <v>3.110748218527316</v>
      </c>
      <c r="M566">
        <f t="shared" si="39"/>
        <v>4.020236943910808</v>
      </c>
      <c r="N566">
        <v>-0.88806</v>
      </c>
      <c r="O566">
        <v>-0.96067</v>
      </c>
    </row>
    <row r="567" spans="1:15" ht="14.25">
      <c r="A567">
        <v>118</v>
      </c>
      <c r="B567">
        <v>2018</v>
      </c>
      <c r="C567">
        <v>15.46</v>
      </c>
      <c r="D567">
        <v>6.13</v>
      </c>
      <c r="E567">
        <v>18.43</v>
      </c>
      <c r="F567">
        <v>3124</v>
      </c>
      <c r="G567" s="2">
        <f t="shared" si="36"/>
        <v>3.494711025205263</v>
      </c>
      <c r="H567">
        <v>13</v>
      </c>
      <c r="I567">
        <v>724</v>
      </c>
      <c r="J567" s="2">
        <f t="shared" si="37"/>
        <v>23.175416133162614</v>
      </c>
      <c r="K567">
        <v>20012</v>
      </c>
      <c r="L567" s="2">
        <f t="shared" si="38"/>
        <v>6.405889884763124</v>
      </c>
      <c r="M567">
        <f t="shared" si="39"/>
        <v>4.301290494211371</v>
      </c>
      <c r="N567">
        <v>-1.34708</v>
      </c>
      <c r="O567">
        <v>-1.4452</v>
      </c>
    </row>
    <row r="568" spans="2:15" ht="14.25">
      <c r="B568">
        <v>2017</v>
      </c>
      <c r="C568">
        <v>29.37</v>
      </c>
      <c r="D568">
        <v>10.9</v>
      </c>
      <c r="E568">
        <v>9.51</v>
      </c>
      <c r="F568">
        <v>3374</v>
      </c>
      <c r="G568" s="2">
        <f t="shared" si="36"/>
        <v>3.5281450782531065</v>
      </c>
      <c r="H568">
        <f>H567-1</f>
        <v>12</v>
      </c>
      <c r="I568">
        <v>855</v>
      </c>
      <c r="J568" s="2">
        <f t="shared" si="37"/>
        <v>25.340841730883223</v>
      </c>
      <c r="K568">
        <v>20435</v>
      </c>
      <c r="L568" s="2">
        <f t="shared" si="38"/>
        <v>6.056609365737996</v>
      </c>
      <c r="M568">
        <f t="shared" si="39"/>
        <v>4.310374642047612</v>
      </c>
      <c r="N568">
        <v>-0.91654</v>
      </c>
      <c r="O568">
        <v>-0.99456</v>
      </c>
    </row>
    <row r="569" spans="2:15" ht="14.25">
      <c r="B569">
        <v>2016</v>
      </c>
      <c r="C569">
        <v>48.43</v>
      </c>
      <c r="D569">
        <v>19.41</v>
      </c>
      <c r="E569">
        <v>7.25</v>
      </c>
      <c r="F569">
        <v>2841</v>
      </c>
      <c r="G569" s="2">
        <f t="shared" si="36"/>
        <v>3.453471233722936</v>
      </c>
      <c r="H569">
        <f>H568-1</f>
        <v>11</v>
      </c>
      <c r="I569">
        <v>720</v>
      </c>
      <c r="J569" s="2">
        <f t="shared" si="37"/>
        <v>25.343189017951424</v>
      </c>
      <c r="K569">
        <v>17534</v>
      </c>
      <c r="L569" s="2">
        <f t="shared" si="38"/>
        <v>6.171770503343893</v>
      </c>
      <c r="M569">
        <f t="shared" si="39"/>
        <v>4.243881002218319</v>
      </c>
      <c r="N569">
        <v>-0.56481</v>
      </c>
      <c r="O569">
        <v>-0.46584</v>
      </c>
    </row>
    <row r="570" spans="2:15" ht="14.25">
      <c r="B570">
        <v>2015</v>
      </c>
      <c r="C570">
        <v>42.44</v>
      </c>
      <c r="D570">
        <v>12.94</v>
      </c>
      <c r="E570">
        <v>11.4</v>
      </c>
      <c r="F570">
        <v>2797</v>
      </c>
      <c r="G570" s="2">
        <f t="shared" si="36"/>
        <v>3.4466924663715273</v>
      </c>
      <c r="H570">
        <f>H569-1</f>
        <v>10</v>
      </c>
      <c r="I570">
        <v>669</v>
      </c>
      <c r="J570" s="2">
        <f t="shared" si="37"/>
        <v>23.91848409009653</v>
      </c>
      <c r="K570">
        <v>17207</v>
      </c>
      <c r="L570" s="2">
        <f t="shared" si="38"/>
        <v>6.15194851626743</v>
      </c>
      <c r="M570">
        <f t="shared" si="39"/>
        <v>4.235705158705454</v>
      </c>
      <c r="N570">
        <v>-0.69396</v>
      </c>
      <c r="O570">
        <v>-0.92756</v>
      </c>
    </row>
    <row r="571" spans="2:15" ht="14.25">
      <c r="B571">
        <v>2014</v>
      </c>
      <c r="C571">
        <v>45.98</v>
      </c>
      <c r="D571">
        <v>11.48</v>
      </c>
      <c r="E571">
        <v>58.83</v>
      </c>
      <c r="F571">
        <v>2721</v>
      </c>
      <c r="G571" s="2">
        <f t="shared" si="36"/>
        <v>3.4347285417797577</v>
      </c>
      <c r="H571">
        <f>H570-1</f>
        <v>9</v>
      </c>
      <c r="I571">
        <v>691</v>
      </c>
      <c r="J571" s="2">
        <f t="shared" si="37"/>
        <v>25.395075339948548</v>
      </c>
      <c r="K571">
        <v>16124</v>
      </c>
      <c r="L571" s="2">
        <f t="shared" si="38"/>
        <v>5.925762587284087</v>
      </c>
      <c r="M571">
        <f t="shared" si="39"/>
        <v>4.207472789481014</v>
      </c>
      <c r="N571">
        <v>-0.53865</v>
      </c>
      <c r="O571">
        <v>-0.88481</v>
      </c>
    </row>
    <row r="572" spans="1:15" ht="14.25">
      <c r="A572">
        <v>119</v>
      </c>
      <c r="B572">
        <v>2018</v>
      </c>
      <c r="C572">
        <v>15.24</v>
      </c>
      <c r="D572">
        <v>3.56</v>
      </c>
      <c r="E572">
        <v>11.72</v>
      </c>
      <c r="F572">
        <v>3053</v>
      </c>
      <c r="G572" s="2">
        <f t="shared" si="36"/>
        <v>3.4847268042986617</v>
      </c>
      <c r="H572">
        <v>15</v>
      </c>
      <c r="I572">
        <v>785</v>
      </c>
      <c r="J572" s="2">
        <f t="shared" si="37"/>
        <v>25.71241401899771</v>
      </c>
      <c r="K572">
        <v>14633</v>
      </c>
      <c r="L572" s="2">
        <f t="shared" si="38"/>
        <v>4.792990501146414</v>
      </c>
      <c r="M572">
        <f t="shared" si="39"/>
        <v>4.165333372596983</v>
      </c>
      <c r="N572">
        <v>-0.86913</v>
      </c>
      <c r="O572">
        <v>-1.20852</v>
      </c>
    </row>
    <row r="573" spans="2:15" ht="14.25">
      <c r="B573">
        <v>2017</v>
      </c>
      <c r="C573">
        <v>6.4</v>
      </c>
      <c r="D573">
        <v>1.34</v>
      </c>
      <c r="E573">
        <v>13.58</v>
      </c>
      <c r="F573">
        <v>3002</v>
      </c>
      <c r="G573" s="2">
        <f t="shared" si="36"/>
        <v>3.4774106879072515</v>
      </c>
      <c r="H573">
        <f>H572-1</f>
        <v>14</v>
      </c>
      <c r="I573">
        <v>801</v>
      </c>
      <c r="J573" s="2">
        <f t="shared" si="37"/>
        <v>26.682211858760823</v>
      </c>
      <c r="K573">
        <v>14930</v>
      </c>
      <c r="L573" s="2">
        <f t="shared" si="38"/>
        <v>4.9733510992671555</v>
      </c>
      <c r="M573">
        <f t="shared" si="39"/>
        <v>4.174059807725025</v>
      </c>
      <c r="N573">
        <v>-1.12346</v>
      </c>
      <c r="O573">
        <v>-1.41332</v>
      </c>
    </row>
    <row r="574" spans="2:15" ht="14.25">
      <c r="B574">
        <v>2016</v>
      </c>
      <c r="C574">
        <v>5.49</v>
      </c>
      <c r="D574">
        <v>1.14</v>
      </c>
      <c r="E574">
        <v>63.91</v>
      </c>
      <c r="F574">
        <v>2891</v>
      </c>
      <c r="G574" s="2">
        <f t="shared" si="36"/>
        <v>3.4610480916706576</v>
      </c>
      <c r="H574">
        <f>H573-1</f>
        <v>13</v>
      </c>
      <c r="I574">
        <v>824</v>
      </c>
      <c r="J574" s="2">
        <f t="shared" si="37"/>
        <v>28.502248356969908</v>
      </c>
      <c r="K574">
        <v>13904</v>
      </c>
      <c r="L574" s="2">
        <f t="shared" si="38"/>
        <v>4.809408509166379</v>
      </c>
      <c r="M574">
        <f t="shared" si="39"/>
        <v>4.143139759104591</v>
      </c>
      <c r="N574">
        <v>-1.09277</v>
      </c>
      <c r="O574">
        <v>-1.29952</v>
      </c>
    </row>
    <row r="575" spans="2:15" ht="14.25">
      <c r="B575">
        <v>2015</v>
      </c>
      <c r="C575">
        <v>12.15</v>
      </c>
      <c r="D575">
        <v>2.35</v>
      </c>
      <c r="E575">
        <v>84.18</v>
      </c>
      <c r="F575">
        <v>3003</v>
      </c>
      <c r="G575" s="2">
        <f t="shared" si="36"/>
        <v>3.477555332198981</v>
      </c>
      <c r="H575">
        <f>H574-1</f>
        <v>12</v>
      </c>
      <c r="I575">
        <v>775</v>
      </c>
      <c r="J575" s="2">
        <f t="shared" si="37"/>
        <v>25.807525807525806</v>
      </c>
      <c r="K575">
        <v>14024</v>
      </c>
      <c r="L575" s="2">
        <f t="shared" si="38"/>
        <v>4.66999666999667</v>
      </c>
      <c r="M575">
        <f t="shared" si="39"/>
        <v>4.146871903085739</v>
      </c>
      <c r="N575">
        <v>-0.88858</v>
      </c>
      <c r="O575">
        <v>-1.13599</v>
      </c>
    </row>
    <row r="576" spans="2:15" ht="14.25">
      <c r="B576">
        <v>2014</v>
      </c>
      <c r="C576">
        <v>15.24</v>
      </c>
      <c r="D576">
        <v>2.58</v>
      </c>
      <c r="E576">
        <v>55.3</v>
      </c>
      <c r="F576">
        <v>3140</v>
      </c>
      <c r="G576" s="2">
        <f t="shared" si="36"/>
        <v>3.496929648073215</v>
      </c>
      <c r="H576">
        <f>H575-1</f>
        <v>11</v>
      </c>
      <c r="I576">
        <v>863</v>
      </c>
      <c r="J576" s="2">
        <f t="shared" si="37"/>
        <v>27.484076433121018</v>
      </c>
      <c r="K576">
        <v>14411</v>
      </c>
      <c r="L576" s="2">
        <f t="shared" si="38"/>
        <v>4.589490445859872</v>
      </c>
      <c r="M576">
        <f t="shared" si="39"/>
        <v>4.158694118177861</v>
      </c>
      <c r="N576">
        <v>-0.80156</v>
      </c>
      <c r="O576">
        <v>-1.14226</v>
      </c>
    </row>
    <row r="577" spans="1:15" ht="14.25">
      <c r="A577">
        <v>120</v>
      </c>
      <c r="B577">
        <v>2018</v>
      </c>
      <c r="C577">
        <v>14.66</v>
      </c>
      <c r="D577">
        <v>12.38</v>
      </c>
      <c r="E577">
        <v>2.98</v>
      </c>
      <c r="F577">
        <v>7300</v>
      </c>
      <c r="G577" s="2">
        <f t="shared" si="36"/>
        <v>3.863322860120456</v>
      </c>
      <c r="H577">
        <v>31</v>
      </c>
      <c r="I577">
        <v>1585</v>
      </c>
      <c r="J577" s="2">
        <f t="shared" si="37"/>
        <v>21.71232876712329</v>
      </c>
      <c r="K577">
        <v>21139</v>
      </c>
      <c r="L577" s="2">
        <f t="shared" si="38"/>
        <v>2.895753424657534</v>
      </c>
      <c r="M577">
        <f t="shared" si="39"/>
        <v>4.32508443875409</v>
      </c>
      <c r="N577">
        <v>-0.20452</v>
      </c>
      <c r="O577">
        <v>0.0309</v>
      </c>
    </row>
    <row r="578" spans="2:15" ht="14.25">
      <c r="B578">
        <v>2017</v>
      </c>
      <c r="C578">
        <v>11.93</v>
      </c>
      <c r="D578">
        <v>10.59</v>
      </c>
      <c r="E578">
        <v>3.3</v>
      </c>
      <c r="F578">
        <v>6360</v>
      </c>
      <c r="G578" s="2">
        <f t="shared" si="36"/>
        <v>3.803457115648414</v>
      </c>
      <c r="H578">
        <f>H577-1</f>
        <v>30</v>
      </c>
      <c r="I578">
        <v>1484</v>
      </c>
      <c r="J578" s="2">
        <f t="shared" si="37"/>
        <v>23.333333333333332</v>
      </c>
      <c r="K578">
        <v>17506</v>
      </c>
      <c r="L578" s="2">
        <f t="shared" si="38"/>
        <v>2.7525157232704403</v>
      </c>
      <c r="M578">
        <f t="shared" si="39"/>
        <v>4.2431869241314715</v>
      </c>
      <c r="N578">
        <v>-0.27032</v>
      </c>
      <c r="O578">
        <v>-0.11592</v>
      </c>
    </row>
    <row r="579" spans="2:15" ht="14.25">
      <c r="B579">
        <v>2016</v>
      </c>
      <c r="C579">
        <v>12.28</v>
      </c>
      <c r="D579">
        <v>10.47</v>
      </c>
      <c r="E579">
        <v>3.87</v>
      </c>
      <c r="F579">
        <v>6132</v>
      </c>
      <c r="G579" s="2">
        <f t="shared" si="36"/>
        <v>3.7876021461823375</v>
      </c>
      <c r="H579">
        <f>H578-1</f>
        <v>29</v>
      </c>
      <c r="I579">
        <v>1568</v>
      </c>
      <c r="J579" s="2">
        <f t="shared" si="37"/>
        <v>25.570776255707763</v>
      </c>
      <c r="K579">
        <v>16300</v>
      </c>
      <c r="L579" s="2">
        <f t="shared" si="38"/>
        <v>2.658186562296151</v>
      </c>
      <c r="M579">
        <f t="shared" si="39"/>
        <v>4.212187604403958</v>
      </c>
      <c r="N579">
        <v>-0.25776</v>
      </c>
      <c r="O579">
        <v>-0.12088</v>
      </c>
    </row>
    <row r="580" spans="2:15" ht="14.25">
      <c r="B580">
        <v>2015</v>
      </c>
      <c r="C580">
        <v>16.13</v>
      </c>
      <c r="D580">
        <v>13.95</v>
      </c>
      <c r="E580">
        <v>3.69</v>
      </c>
      <c r="F580">
        <v>5668</v>
      </c>
      <c r="G580" s="2">
        <f t="shared" si="36"/>
        <v>3.753429841575423</v>
      </c>
      <c r="H580">
        <f>H579-1</f>
        <v>28</v>
      </c>
      <c r="I580">
        <v>1468</v>
      </c>
      <c r="J580" s="2">
        <f t="shared" si="37"/>
        <v>25.899788285109388</v>
      </c>
      <c r="K580">
        <v>18611</v>
      </c>
      <c r="L580" s="2">
        <f t="shared" si="38"/>
        <v>3.2835215243472122</v>
      </c>
      <c r="M580">
        <f t="shared" si="39"/>
        <v>4.269769709122922</v>
      </c>
      <c r="N580">
        <v>-0.31643</v>
      </c>
      <c r="O580">
        <v>0.022</v>
      </c>
    </row>
    <row r="581" spans="2:15" ht="14.25">
      <c r="B581">
        <v>2014</v>
      </c>
      <c r="C581">
        <v>16.08</v>
      </c>
      <c r="D581">
        <v>13.73</v>
      </c>
      <c r="E581">
        <v>2.46</v>
      </c>
      <c r="F581">
        <v>5212</v>
      </c>
      <c r="G581" s="2">
        <f t="shared" si="36"/>
        <v>3.7170044070405472</v>
      </c>
      <c r="H581">
        <f>H580-1</f>
        <v>27</v>
      </c>
      <c r="I581">
        <v>1083</v>
      </c>
      <c r="J581" s="2">
        <f t="shared" si="37"/>
        <v>20.77897160399079</v>
      </c>
      <c r="K581">
        <v>18930</v>
      </c>
      <c r="L581" s="2">
        <f t="shared" si="38"/>
        <v>3.6320030698388335</v>
      </c>
      <c r="M581">
        <f t="shared" si="39"/>
        <v>4.277150613963797</v>
      </c>
      <c r="N581">
        <v>-0.40993</v>
      </c>
      <c r="O581">
        <v>-0.08979</v>
      </c>
    </row>
    <row r="582" spans="1:15" ht="14.25">
      <c r="A582">
        <v>121</v>
      </c>
      <c r="B582">
        <v>2018</v>
      </c>
      <c r="C582">
        <v>14.53</v>
      </c>
      <c r="D582">
        <v>12.89</v>
      </c>
      <c r="E582">
        <v>0.72</v>
      </c>
      <c r="F582">
        <v>11339</v>
      </c>
      <c r="G582" s="2">
        <f t="shared" si="36"/>
        <v>4.054574755294823</v>
      </c>
      <c r="H582">
        <v>38</v>
      </c>
      <c r="I582">
        <v>577</v>
      </c>
      <c r="J582" s="2">
        <f t="shared" si="37"/>
        <v>5.08863215451098</v>
      </c>
      <c r="K582">
        <v>21997</v>
      </c>
      <c r="L582" s="2">
        <f t="shared" si="38"/>
        <v>1.9399417938089778</v>
      </c>
      <c r="M582">
        <f t="shared" si="39"/>
        <v>4.342363454809172</v>
      </c>
      <c r="N582">
        <v>0.06335</v>
      </c>
      <c r="O582">
        <v>0.23076</v>
      </c>
    </row>
    <row r="583" spans="2:15" ht="14.25">
      <c r="B583">
        <v>2017</v>
      </c>
      <c r="C583">
        <v>13.29</v>
      </c>
      <c r="D583">
        <v>11.59</v>
      </c>
      <c r="E583">
        <v>1.48</v>
      </c>
      <c r="F583">
        <v>10362</v>
      </c>
      <c r="G583" s="2">
        <f t="shared" si="36"/>
        <v>4.015443587951102</v>
      </c>
      <c r="H583">
        <f>H582-1</f>
        <v>37</v>
      </c>
      <c r="I583">
        <v>374</v>
      </c>
      <c r="J583" s="2">
        <f t="shared" si="37"/>
        <v>3.6093418259023355</v>
      </c>
      <c r="K583">
        <v>17808</v>
      </c>
      <c r="L583" s="2">
        <f t="shared" si="38"/>
        <v>1.7185871453387378</v>
      </c>
      <c r="M583">
        <f t="shared" si="39"/>
        <v>4.250615146990633</v>
      </c>
      <c r="N583">
        <v>0.03376</v>
      </c>
      <c r="O583">
        <v>0.10222</v>
      </c>
    </row>
    <row r="584" spans="2:15" ht="14.25">
      <c r="B584">
        <v>2016</v>
      </c>
      <c r="C584">
        <v>14.25</v>
      </c>
      <c r="D584">
        <v>12.64</v>
      </c>
      <c r="E584">
        <v>2.22</v>
      </c>
      <c r="F584">
        <v>9351</v>
      </c>
      <c r="G584" s="2">
        <f t="shared" si="36"/>
        <v>3.9708580569965024</v>
      </c>
      <c r="H584">
        <f>H583-1</f>
        <v>36</v>
      </c>
      <c r="I584">
        <v>451</v>
      </c>
      <c r="J584" s="2">
        <f t="shared" si="37"/>
        <v>4.8230135814351405</v>
      </c>
      <c r="K584">
        <v>15310</v>
      </c>
      <c r="L584" s="2">
        <f t="shared" si="38"/>
        <v>1.6372580472676719</v>
      </c>
      <c r="M584">
        <f t="shared" si="39"/>
        <v>4.184975190698261</v>
      </c>
      <c r="N584">
        <v>0.03399</v>
      </c>
      <c r="O584">
        <v>0.14529</v>
      </c>
    </row>
    <row r="585" spans="2:15" ht="14.25">
      <c r="B585">
        <v>2015</v>
      </c>
      <c r="C585">
        <v>17.59</v>
      </c>
      <c r="D585">
        <v>15.79</v>
      </c>
      <c r="E585">
        <v>1.17</v>
      </c>
      <c r="F585">
        <v>8482</v>
      </c>
      <c r="G585" s="2">
        <f t="shared" si="36"/>
        <v>3.9284982681236906</v>
      </c>
      <c r="H585">
        <f>H584-1</f>
        <v>35</v>
      </c>
      <c r="I585">
        <v>539</v>
      </c>
      <c r="J585" s="2">
        <f t="shared" si="37"/>
        <v>6.354633341193115</v>
      </c>
      <c r="K585">
        <v>17354</v>
      </c>
      <c r="L585" s="2">
        <f t="shared" si="38"/>
        <v>2.045979721763735</v>
      </c>
      <c r="M585">
        <f t="shared" si="39"/>
        <v>4.239399593115787</v>
      </c>
      <c r="N585">
        <v>0.05389</v>
      </c>
      <c r="O585">
        <v>0.35787</v>
      </c>
    </row>
    <row r="586" spans="2:15" ht="14.25">
      <c r="B586">
        <v>2014</v>
      </c>
      <c r="C586">
        <v>18.55</v>
      </c>
      <c r="D586">
        <v>15.89</v>
      </c>
      <c r="E586">
        <v>1.77</v>
      </c>
      <c r="F586">
        <v>7678</v>
      </c>
      <c r="G586" s="2">
        <f t="shared" si="36"/>
        <v>3.8852481077813863</v>
      </c>
      <c r="H586">
        <f>H585-1</f>
        <v>34</v>
      </c>
      <c r="I586">
        <v>444</v>
      </c>
      <c r="J586" s="2">
        <f t="shared" si="37"/>
        <v>5.782755926022402</v>
      </c>
      <c r="K586">
        <v>20695</v>
      </c>
      <c r="L586" s="2">
        <f t="shared" si="38"/>
        <v>2.6953633758791353</v>
      </c>
      <c r="M586">
        <f t="shared" si="39"/>
        <v>4.315865430736779</v>
      </c>
      <c r="N586">
        <v>-0.04188</v>
      </c>
      <c r="O586">
        <v>0.29512</v>
      </c>
    </row>
    <row r="587" spans="1:15" ht="14.25">
      <c r="A587">
        <v>122</v>
      </c>
      <c r="B587">
        <v>2018</v>
      </c>
      <c r="C587">
        <v>14.26</v>
      </c>
      <c r="D587">
        <v>11.34</v>
      </c>
      <c r="E587">
        <v>6.48</v>
      </c>
      <c r="F587">
        <v>8980</v>
      </c>
      <c r="G587" s="2">
        <f t="shared" si="36"/>
        <v>3.9532763366673045</v>
      </c>
      <c r="H587">
        <v>15</v>
      </c>
      <c r="I587">
        <v>1705</v>
      </c>
      <c r="J587" s="2">
        <f t="shared" si="37"/>
        <v>18.98663697104677</v>
      </c>
      <c r="K587">
        <v>15383</v>
      </c>
      <c r="L587" s="2">
        <f t="shared" si="38"/>
        <v>1.7130289532293987</v>
      </c>
      <c r="M587">
        <f t="shared" si="39"/>
        <v>4.187041040042328</v>
      </c>
      <c r="N587">
        <v>-0.03112</v>
      </c>
      <c r="O587">
        <v>0.04761</v>
      </c>
    </row>
    <row r="588" spans="2:15" ht="14.25">
      <c r="B588">
        <v>2017</v>
      </c>
      <c r="C588">
        <v>-18.91</v>
      </c>
      <c r="D588">
        <v>-15.27</v>
      </c>
      <c r="E588">
        <v>8.19</v>
      </c>
      <c r="F588">
        <v>7806</v>
      </c>
      <c r="G588" s="2">
        <f t="shared" si="36"/>
        <v>3.8924285469452298</v>
      </c>
      <c r="H588">
        <f>H587-1</f>
        <v>14</v>
      </c>
      <c r="I588">
        <v>1784</v>
      </c>
      <c r="J588" s="2">
        <f t="shared" si="37"/>
        <v>22.854214706635922</v>
      </c>
      <c r="K588">
        <v>9653</v>
      </c>
      <c r="L588" s="2">
        <f t="shared" si="38"/>
        <v>1.2366128619011016</v>
      </c>
      <c r="M588">
        <f t="shared" si="39"/>
        <v>3.9846623061901068</v>
      </c>
      <c r="N588">
        <v>-0.81026</v>
      </c>
      <c r="O588">
        <v>-1.96196</v>
      </c>
    </row>
    <row r="589" spans="2:15" ht="14.25">
      <c r="B589">
        <v>2016</v>
      </c>
      <c r="C589">
        <v>1.42</v>
      </c>
      <c r="D589">
        <v>1.2</v>
      </c>
      <c r="E589">
        <v>8.74</v>
      </c>
      <c r="F589">
        <v>8669</v>
      </c>
      <c r="G589" s="2">
        <f t="shared" si="36"/>
        <v>3.9379690029514527</v>
      </c>
      <c r="H589">
        <f>H588-1</f>
        <v>13</v>
      </c>
      <c r="I589">
        <v>1599</v>
      </c>
      <c r="J589" s="2">
        <f t="shared" si="37"/>
        <v>18.445034029299805</v>
      </c>
      <c r="K589">
        <v>8562</v>
      </c>
      <c r="L589" s="2">
        <f t="shared" si="38"/>
        <v>0.9876571692236705</v>
      </c>
      <c r="M589">
        <f t="shared" si="39"/>
        <v>3.9325752234982905</v>
      </c>
      <c r="N589">
        <v>-0.36864</v>
      </c>
      <c r="O589">
        <v>-0.84126</v>
      </c>
    </row>
    <row r="590" spans="2:15" ht="14.25">
      <c r="B590">
        <v>2015</v>
      </c>
      <c r="C590">
        <v>3.8</v>
      </c>
      <c r="D590">
        <v>3.2</v>
      </c>
      <c r="E590">
        <v>7.88</v>
      </c>
      <c r="F590">
        <v>9765</v>
      </c>
      <c r="G590" s="2">
        <f t="shared" si="36"/>
        <v>3.989672247623873</v>
      </c>
      <c r="H590">
        <f>H589-1</f>
        <v>12</v>
      </c>
      <c r="I590">
        <v>1716</v>
      </c>
      <c r="J590" s="2">
        <f t="shared" si="37"/>
        <v>17.572964669738862</v>
      </c>
      <c r="K590">
        <v>8454</v>
      </c>
      <c r="L590" s="2">
        <f t="shared" si="38"/>
        <v>0.8657450076804916</v>
      </c>
      <c r="M590">
        <f t="shared" si="39"/>
        <v>3.9270622434930003</v>
      </c>
      <c r="N590">
        <v>-0.32319</v>
      </c>
      <c r="O590">
        <v>-0.72754</v>
      </c>
    </row>
    <row r="591" spans="2:15" ht="14.25">
      <c r="B591">
        <v>2014</v>
      </c>
      <c r="C591">
        <v>11.07</v>
      </c>
      <c r="D591">
        <v>8.97</v>
      </c>
      <c r="E591">
        <v>10.86</v>
      </c>
      <c r="F591">
        <v>9851</v>
      </c>
      <c r="G591" s="2">
        <f t="shared" si="36"/>
        <v>3.9934803190699966</v>
      </c>
      <c r="H591">
        <f>H590-1</f>
        <v>11</v>
      </c>
      <c r="I591">
        <v>1901</v>
      </c>
      <c r="J591" s="2">
        <f t="shared" si="37"/>
        <v>19.2975332453558</v>
      </c>
      <c r="K591">
        <v>10848</v>
      </c>
      <c r="L591" s="2">
        <f t="shared" si="38"/>
        <v>1.1012079991878998</v>
      </c>
      <c r="M591">
        <f t="shared" si="39"/>
        <v>4.035349676522988</v>
      </c>
      <c r="N591">
        <v>-0.11058</v>
      </c>
      <c r="O591">
        <v>-0.20361</v>
      </c>
    </row>
    <row r="592" spans="1:15" ht="14.25">
      <c r="A592">
        <v>123</v>
      </c>
      <c r="B592">
        <v>2018</v>
      </c>
      <c r="C592">
        <v>14.03</v>
      </c>
      <c r="D592">
        <v>10.5</v>
      </c>
      <c r="E592">
        <v>5.6</v>
      </c>
      <c r="F592">
        <v>16694</v>
      </c>
      <c r="G592" s="2">
        <f t="shared" si="36"/>
        <v>4.222560409165224</v>
      </c>
      <c r="H592">
        <v>54</v>
      </c>
      <c r="I592">
        <v>5722</v>
      </c>
      <c r="J592" s="2">
        <f t="shared" si="37"/>
        <v>34.275787708158624</v>
      </c>
      <c r="K592">
        <v>29269</v>
      </c>
      <c r="L592" s="2">
        <f t="shared" si="38"/>
        <v>1.7532646459805918</v>
      </c>
      <c r="M592">
        <f t="shared" si="39"/>
        <v>4.46640788465105</v>
      </c>
      <c r="N592">
        <v>0.13114</v>
      </c>
      <c r="O592">
        <v>0.24227</v>
      </c>
    </row>
    <row r="593" spans="2:15" ht="14.25">
      <c r="B593">
        <v>2017</v>
      </c>
      <c r="C593">
        <v>14.9</v>
      </c>
      <c r="D593">
        <v>10.7</v>
      </c>
      <c r="E593">
        <v>6.73</v>
      </c>
      <c r="F593">
        <v>16339</v>
      </c>
      <c r="G593" s="2">
        <f t="shared" si="36"/>
        <v>4.213225472773401</v>
      </c>
      <c r="H593">
        <f>H592-1</f>
        <v>53</v>
      </c>
      <c r="I593">
        <v>5829</v>
      </c>
      <c r="J593" s="2">
        <f t="shared" si="37"/>
        <v>35.67537793010588</v>
      </c>
      <c r="K593">
        <v>27523</v>
      </c>
      <c r="L593" s="2">
        <f t="shared" si="38"/>
        <v>1.6844972152518514</v>
      </c>
      <c r="M593">
        <f t="shared" si="39"/>
        <v>4.439695770131648</v>
      </c>
      <c r="N593">
        <v>0.14614</v>
      </c>
      <c r="O593">
        <v>0.24935</v>
      </c>
    </row>
    <row r="594" spans="2:15" ht="14.25">
      <c r="B594">
        <v>2016</v>
      </c>
      <c r="C594">
        <v>21.26</v>
      </c>
      <c r="D594">
        <v>15.46</v>
      </c>
      <c r="E594">
        <v>8.39</v>
      </c>
      <c r="F594">
        <v>14791</v>
      </c>
      <c r="G594" s="2">
        <f t="shared" si="36"/>
        <v>4.16999753706657</v>
      </c>
      <c r="H594">
        <f>H593-1</f>
        <v>52</v>
      </c>
      <c r="I594">
        <v>3909</v>
      </c>
      <c r="J594" s="2">
        <f t="shared" si="37"/>
        <v>26.428233385166656</v>
      </c>
      <c r="K594">
        <v>25309</v>
      </c>
      <c r="L594" s="2">
        <f t="shared" si="38"/>
        <v>1.7111081062808464</v>
      </c>
      <c r="M594">
        <f t="shared" si="39"/>
        <v>4.403274985811686</v>
      </c>
      <c r="N594">
        <v>0.27809</v>
      </c>
      <c r="O594">
        <v>0.55127</v>
      </c>
    </row>
    <row r="595" spans="2:15" ht="14.25">
      <c r="B595">
        <v>2015</v>
      </c>
      <c r="C595">
        <v>23.67</v>
      </c>
      <c r="D595">
        <v>16.71</v>
      </c>
      <c r="E595">
        <v>12.31</v>
      </c>
      <c r="F595">
        <v>12964</v>
      </c>
      <c r="G595" s="2">
        <f t="shared" si="36"/>
        <v>4.112739022360173</v>
      </c>
      <c r="H595">
        <f>H594-1</f>
        <v>51</v>
      </c>
      <c r="I595">
        <v>2919</v>
      </c>
      <c r="J595" s="2">
        <f t="shared" si="37"/>
        <v>22.516198704103672</v>
      </c>
      <c r="K595">
        <v>25752</v>
      </c>
      <c r="L595" s="2">
        <f t="shared" si="38"/>
        <v>1.986423943227399</v>
      </c>
      <c r="M595">
        <f t="shared" si="39"/>
        <v>4.410810963677557</v>
      </c>
      <c r="N595">
        <v>0.28899</v>
      </c>
      <c r="O595">
        <v>0.61298</v>
      </c>
    </row>
    <row r="596" spans="2:15" ht="14.25">
      <c r="B596">
        <v>2014</v>
      </c>
      <c r="C596">
        <v>18.76</v>
      </c>
      <c r="D596">
        <v>12.44</v>
      </c>
      <c r="E596">
        <v>12.94</v>
      </c>
      <c r="F596">
        <v>11624</v>
      </c>
      <c r="G596" s="2">
        <f t="shared" si="36"/>
        <v>4.065355601289965</v>
      </c>
      <c r="H596">
        <f>H595-1</f>
        <v>50</v>
      </c>
      <c r="I596">
        <v>3048</v>
      </c>
      <c r="J596" s="2">
        <f t="shared" si="37"/>
        <v>26.221610461114935</v>
      </c>
      <c r="K596">
        <v>25107</v>
      </c>
      <c r="L596" s="2">
        <f t="shared" si="38"/>
        <v>2.1599277357192017</v>
      </c>
      <c r="M596">
        <f t="shared" si="39"/>
        <v>4.399794822578217</v>
      </c>
      <c r="N596">
        <v>0.13097</v>
      </c>
      <c r="O596">
        <v>0.28005</v>
      </c>
    </row>
    <row r="597" spans="1:15" ht="14.25">
      <c r="A597">
        <v>124</v>
      </c>
      <c r="B597">
        <v>2018</v>
      </c>
      <c r="C597">
        <v>13.87</v>
      </c>
      <c r="D597">
        <v>8.21</v>
      </c>
      <c r="E597">
        <v>35.51</v>
      </c>
      <c r="F597">
        <v>13686</v>
      </c>
      <c r="G597" s="2">
        <f t="shared" si="36"/>
        <v>4.136276535660293</v>
      </c>
      <c r="H597">
        <v>40</v>
      </c>
      <c r="I597">
        <v>9494</v>
      </c>
      <c r="J597" s="2">
        <f t="shared" si="37"/>
        <v>69.37015928686249</v>
      </c>
      <c r="K597">
        <v>19720</v>
      </c>
      <c r="L597" s="2">
        <f t="shared" si="38"/>
        <v>1.440888499196259</v>
      </c>
      <c r="M597">
        <f t="shared" si="39"/>
        <v>4.294906910605192</v>
      </c>
      <c r="N597">
        <v>0.02812</v>
      </c>
      <c r="O597">
        <v>0.08807</v>
      </c>
    </row>
    <row r="598" spans="2:15" ht="14.25">
      <c r="B598">
        <v>2017</v>
      </c>
      <c r="C598">
        <v>20.81</v>
      </c>
      <c r="D598">
        <v>10.94</v>
      </c>
      <c r="E598">
        <v>53.42</v>
      </c>
      <c r="F598">
        <v>13713</v>
      </c>
      <c r="G598" s="2">
        <f t="shared" si="36"/>
        <v>4.137132476008993</v>
      </c>
      <c r="H598">
        <f>H597-1</f>
        <v>39</v>
      </c>
      <c r="I598">
        <v>9734</v>
      </c>
      <c r="J598" s="2">
        <f t="shared" si="37"/>
        <v>70.98373805877635</v>
      </c>
      <c r="K598">
        <v>18604</v>
      </c>
      <c r="L598" s="2">
        <f t="shared" si="38"/>
        <v>1.356668854371764</v>
      </c>
      <c r="M598">
        <f t="shared" si="39"/>
        <v>4.269606330839479</v>
      </c>
      <c r="N598">
        <v>0.18193</v>
      </c>
      <c r="O598">
        <v>0.30563</v>
      </c>
    </row>
    <row r="599" spans="2:15" ht="14.25">
      <c r="B599">
        <v>2016</v>
      </c>
      <c r="C599">
        <v>24.43</v>
      </c>
      <c r="D599">
        <v>11.25</v>
      </c>
      <c r="E599">
        <v>65.25</v>
      </c>
      <c r="F599">
        <v>12956</v>
      </c>
      <c r="G599" s="2">
        <f t="shared" si="36"/>
        <v>4.112470939338139</v>
      </c>
      <c r="H599">
        <f>H598-1</f>
        <v>38</v>
      </c>
      <c r="I599">
        <v>8700</v>
      </c>
      <c r="J599" s="2">
        <f t="shared" si="37"/>
        <v>67.15035504785428</v>
      </c>
      <c r="K599">
        <v>16649</v>
      </c>
      <c r="L599" s="2">
        <f t="shared" si="38"/>
        <v>1.2850416795307193</v>
      </c>
      <c r="M599">
        <f t="shared" si="39"/>
        <v>4.221388153306345</v>
      </c>
      <c r="N599">
        <v>0.25421</v>
      </c>
      <c r="O599">
        <v>0.31194</v>
      </c>
    </row>
    <row r="600" spans="2:15" ht="14.25">
      <c r="B600">
        <v>2015</v>
      </c>
      <c r="C600">
        <v>30.7</v>
      </c>
      <c r="D600">
        <v>16.54</v>
      </c>
      <c r="E600">
        <v>40.36</v>
      </c>
      <c r="F600">
        <v>8508</v>
      </c>
      <c r="G600" s="2">
        <f t="shared" si="36"/>
        <v>3.9298274812306913</v>
      </c>
      <c r="H600">
        <f>H599-1</f>
        <v>37</v>
      </c>
      <c r="I600">
        <v>5230</v>
      </c>
      <c r="J600" s="2">
        <f t="shared" si="37"/>
        <v>61.471556182416556</v>
      </c>
      <c r="K600">
        <v>15541</v>
      </c>
      <c r="L600" s="2">
        <f t="shared" si="38"/>
        <v>1.826633756464504</v>
      </c>
      <c r="M600">
        <f t="shared" si="39"/>
        <v>4.191478960443599</v>
      </c>
      <c r="N600">
        <v>0.30023</v>
      </c>
      <c r="O600">
        <v>0.58227</v>
      </c>
    </row>
    <row r="601" spans="2:15" ht="14.25">
      <c r="B601">
        <v>2014</v>
      </c>
      <c r="C601">
        <v>33.8</v>
      </c>
      <c r="D601">
        <v>15.08</v>
      </c>
      <c r="E601">
        <v>70.68</v>
      </c>
      <c r="F601">
        <v>7822</v>
      </c>
      <c r="G601" s="2">
        <f t="shared" si="36"/>
        <v>3.893317811616112</v>
      </c>
      <c r="H601">
        <f>H600-1</f>
        <v>36</v>
      </c>
      <c r="I601">
        <v>4793</v>
      </c>
      <c r="J601" s="2">
        <f t="shared" si="37"/>
        <v>61.27588851956022</v>
      </c>
      <c r="K601">
        <v>12958</v>
      </c>
      <c r="L601" s="2">
        <f t="shared" si="38"/>
        <v>1.6566095627716697</v>
      </c>
      <c r="M601">
        <f t="shared" si="39"/>
        <v>4.112537975609308</v>
      </c>
      <c r="N601">
        <v>0.36928</v>
      </c>
      <c r="O601">
        <v>0.50061</v>
      </c>
    </row>
    <row r="602" spans="1:15" ht="14.25">
      <c r="A602">
        <v>125</v>
      </c>
      <c r="B602">
        <v>2018</v>
      </c>
      <c r="C602">
        <v>13.83</v>
      </c>
      <c r="D602">
        <v>8.62</v>
      </c>
      <c r="E602">
        <v>2.46</v>
      </c>
      <c r="F602">
        <v>7537</v>
      </c>
      <c r="G602" s="2">
        <f t="shared" si="36"/>
        <v>3.8771985152717896</v>
      </c>
      <c r="H602">
        <v>37</v>
      </c>
      <c r="I602">
        <v>449</v>
      </c>
      <c r="J602" s="2">
        <f t="shared" si="37"/>
        <v>5.957277431338729</v>
      </c>
      <c r="K602">
        <v>26697</v>
      </c>
      <c r="L602" s="2">
        <f t="shared" si="38"/>
        <v>3.5421255141302908</v>
      </c>
      <c r="M602">
        <f t="shared" si="39"/>
        <v>4.42646246149016</v>
      </c>
      <c r="N602">
        <v>-0.32403</v>
      </c>
      <c r="O602">
        <v>-0.34964</v>
      </c>
    </row>
    <row r="603" spans="2:15" ht="14.25">
      <c r="B603">
        <v>2017</v>
      </c>
      <c r="C603">
        <v>11.73</v>
      </c>
      <c r="D603">
        <v>7.64</v>
      </c>
      <c r="E603">
        <v>1.27</v>
      </c>
      <c r="F603">
        <v>8443</v>
      </c>
      <c r="G603" s="2">
        <f t="shared" si="36"/>
        <v>3.9264967892732203</v>
      </c>
      <c r="H603">
        <f>H602-1</f>
        <v>36</v>
      </c>
      <c r="I603">
        <v>503</v>
      </c>
      <c r="J603" s="2">
        <f t="shared" si="37"/>
        <v>5.9575980101859525</v>
      </c>
      <c r="K603">
        <v>21931</v>
      </c>
      <c r="L603" s="2">
        <f t="shared" si="38"/>
        <v>2.597536420703541</v>
      </c>
      <c r="M603">
        <f t="shared" si="39"/>
        <v>4.341058434895962</v>
      </c>
      <c r="N603">
        <v>-0.15364</v>
      </c>
      <c r="O603">
        <v>-0.25855</v>
      </c>
    </row>
    <row r="604" spans="2:15" ht="14.25">
      <c r="B604">
        <v>2016</v>
      </c>
      <c r="C604">
        <v>13.69</v>
      </c>
      <c r="D604">
        <v>9.27</v>
      </c>
      <c r="E604">
        <v>1.49</v>
      </c>
      <c r="F604">
        <v>7354</v>
      </c>
      <c r="G604" s="2">
        <f t="shared" si="36"/>
        <v>3.8665236255328437</v>
      </c>
      <c r="H604">
        <f>H603-1</f>
        <v>35</v>
      </c>
      <c r="I604">
        <v>555</v>
      </c>
      <c r="J604" s="2">
        <f t="shared" si="37"/>
        <v>7.546913244492794</v>
      </c>
      <c r="K604">
        <v>19507</v>
      </c>
      <c r="L604" s="2">
        <f t="shared" si="38"/>
        <v>2.652570029915692</v>
      </c>
      <c r="M604">
        <f t="shared" si="39"/>
        <v>4.290190483970304</v>
      </c>
      <c r="N604">
        <v>-0.15224</v>
      </c>
      <c r="O604">
        <v>-0.18315</v>
      </c>
    </row>
    <row r="605" spans="2:15" ht="14.25">
      <c r="B605">
        <v>2015</v>
      </c>
      <c r="C605">
        <v>9.49</v>
      </c>
      <c r="D605">
        <v>6.29</v>
      </c>
      <c r="E605">
        <v>1.91</v>
      </c>
      <c r="F605">
        <v>7492</v>
      </c>
      <c r="G605" s="2">
        <f t="shared" si="36"/>
        <v>3.8745977687032</v>
      </c>
      <c r="H605">
        <f>H604-1</f>
        <v>34</v>
      </c>
      <c r="I605">
        <v>666</v>
      </c>
      <c r="J605" s="2">
        <f t="shared" si="37"/>
        <v>8.889482114255205</v>
      </c>
      <c r="K605">
        <v>18630</v>
      </c>
      <c r="L605" s="2">
        <f t="shared" si="38"/>
        <v>2.486652429257875</v>
      </c>
      <c r="M605">
        <f t="shared" si="39"/>
        <v>4.270212854896243</v>
      </c>
      <c r="N605">
        <v>-0.21709</v>
      </c>
      <c r="O605">
        <v>-0.37492</v>
      </c>
    </row>
    <row r="606" spans="2:15" ht="14.25">
      <c r="B606">
        <v>2014</v>
      </c>
      <c r="C606">
        <v>4.21</v>
      </c>
      <c r="D606">
        <v>2.87</v>
      </c>
      <c r="E606">
        <v>1.97</v>
      </c>
      <c r="F606">
        <v>7071</v>
      </c>
      <c r="G606" s="2">
        <f t="shared" si="36"/>
        <v>3.8494808372439864</v>
      </c>
      <c r="H606">
        <f>H605-1</f>
        <v>33</v>
      </c>
      <c r="I606">
        <v>762</v>
      </c>
      <c r="J606" s="2">
        <f t="shared" si="37"/>
        <v>10.776410691557064</v>
      </c>
      <c r="K606">
        <v>19425</v>
      </c>
      <c r="L606" s="2">
        <f t="shared" si="38"/>
        <v>2.7471361900721254</v>
      </c>
      <c r="M606">
        <f t="shared" si="39"/>
        <v>4.288361027472952</v>
      </c>
      <c r="N606">
        <v>-0.39597</v>
      </c>
      <c r="O606">
        <v>-0.65965</v>
      </c>
    </row>
    <row r="607" spans="1:15" ht="14.25">
      <c r="A607">
        <v>126</v>
      </c>
      <c r="B607">
        <v>2018</v>
      </c>
      <c r="C607">
        <v>13.67</v>
      </c>
      <c r="D607">
        <v>3.71</v>
      </c>
      <c r="E607">
        <v>163.47</v>
      </c>
      <c r="F607">
        <v>17022</v>
      </c>
      <c r="G607" s="2">
        <f t="shared" si="36"/>
        <v>4.2310105861794955</v>
      </c>
      <c r="H607">
        <v>8</v>
      </c>
      <c r="I607">
        <v>2569</v>
      </c>
      <c r="J607" s="2">
        <f t="shared" si="37"/>
        <v>15.092233580072847</v>
      </c>
      <c r="K607">
        <v>28025</v>
      </c>
      <c r="L607" s="2">
        <f t="shared" si="38"/>
        <v>1.6463987780519327</v>
      </c>
      <c r="M607">
        <f t="shared" si="39"/>
        <v>4.447545621267011</v>
      </c>
      <c r="N607">
        <v>0.13564</v>
      </c>
      <c r="O607">
        <v>-0.04707</v>
      </c>
    </row>
    <row r="608" spans="2:15" ht="14.25">
      <c r="B608">
        <v>2017</v>
      </c>
      <c r="C608">
        <v>-2.56</v>
      </c>
      <c r="D608">
        <v>-0.65</v>
      </c>
      <c r="E608">
        <v>187.47</v>
      </c>
      <c r="F608">
        <v>16907</v>
      </c>
      <c r="G608" s="2">
        <f t="shared" si="36"/>
        <v>4.22806655265797</v>
      </c>
      <c r="H608">
        <f>H607-1</f>
        <v>7</v>
      </c>
      <c r="I608">
        <v>2619</v>
      </c>
      <c r="J608" s="2">
        <f t="shared" si="37"/>
        <v>15.490625184834684</v>
      </c>
      <c r="K608">
        <v>22983</v>
      </c>
      <c r="L608" s="2">
        <f t="shared" si="38"/>
        <v>1.3593777725202578</v>
      </c>
      <c r="M608">
        <f t="shared" si="39"/>
        <v>4.361406717059338</v>
      </c>
      <c r="N608">
        <v>-0.222</v>
      </c>
      <c r="O608">
        <v>-0.35544</v>
      </c>
    </row>
    <row r="609" spans="2:15" ht="14.25">
      <c r="B609">
        <v>2016</v>
      </c>
      <c r="C609">
        <v>-50.58</v>
      </c>
      <c r="D609">
        <v>-10.29</v>
      </c>
      <c r="E609">
        <v>273.75</v>
      </c>
      <c r="F609">
        <v>17053</v>
      </c>
      <c r="G609" s="2">
        <f t="shared" si="36"/>
        <v>4.231800792057899</v>
      </c>
      <c r="H609">
        <f>H608-1</f>
        <v>6</v>
      </c>
      <c r="I609">
        <v>2459</v>
      </c>
      <c r="J609" s="2">
        <f t="shared" si="37"/>
        <v>14.419750190582302</v>
      </c>
      <c r="K609">
        <v>22620</v>
      </c>
      <c r="L609" s="2">
        <f t="shared" si="38"/>
        <v>1.3264528235501085</v>
      </c>
      <c r="M609">
        <f t="shared" si="39"/>
        <v>4.354492600589436</v>
      </c>
      <c r="N609">
        <v>-1.26371</v>
      </c>
      <c r="O609">
        <v>-0.89087</v>
      </c>
    </row>
    <row r="610" spans="2:15" ht="14.25">
      <c r="B610">
        <v>2015</v>
      </c>
      <c r="C610">
        <v>-99.31</v>
      </c>
      <c r="D610">
        <v>-29.71</v>
      </c>
      <c r="E610">
        <v>99.54</v>
      </c>
      <c r="F610">
        <v>17353</v>
      </c>
      <c r="G610" s="2">
        <f t="shared" si="36"/>
        <v>4.239374566782078</v>
      </c>
      <c r="H610">
        <f>H609-1</f>
        <v>5</v>
      </c>
      <c r="I610">
        <v>2555</v>
      </c>
      <c r="J610" s="2">
        <f t="shared" si="37"/>
        <v>14.72367890278338</v>
      </c>
      <c r="K610">
        <v>18589</v>
      </c>
      <c r="L610" s="2">
        <f t="shared" si="38"/>
        <v>1.0712268771970264</v>
      </c>
      <c r="M610">
        <f t="shared" si="39"/>
        <v>4.269256027417773</v>
      </c>
      <c r="N610">
        <v>-2.42848</v>
      </c>
      <c r="O610">
        <v>-2.68441</v>
      </c>
    </row>
    <row r="611" spans="2:15" ht="14.25">
      <c r="B611">
        <v>2014</v>
      </c>
      <c r="C611">
        <v>-8.44</v>
      </c>
      <c r="D611">
        <v>-4.96</v>
      </c>
      <c r="E611">
        <v>38.22</v>
      </c>
      <c r="F611">
        <v>17473</v>
      </c>
      <c r="G611" s="2">
        <f t="shared" si="36"/>
        <v>4.242367476911438</v>
      </c>
      <c r="H611">
        <f>H610-1</f>
        <v>4</v>
      </c>
      <c r="I611">
        <v>2261</v>
      </c>
      <c r="J611" s="2">
        <f t="shared" si="37"/>
        <v>12.939964516682881</v>
      </c>
      <c r="K611">
        <v>14551</v>
      </c>
      <c r="L611" s="2">
        <f t="shared" si="38"/>
        <v>0.8327705602930235</v>
      </c>
      <c r="M611">
        <f t="shared" si="39"/>
        <v>4.162892840714255</v>
      </c>
      <c r="N611">
        <v>-0.48213</v>
      </c>
      <c r="O611">
        <v>-1.13552</v>
      </c>
    </row>
    <row r="612" spans="1:15" ht="14.25">
      <c r="A612">
        <v>127</v>
      </c>
      <c r="B612">
        <v>2018</v>
      </c>
      <c r="C612">
        <v>13.6</v>
      </c>
      <c r="D612">
        <v>3.49</v>
      </c>
      <c r="E612">
        <v>223.29</v>
      </c>
      <c r="F612">
        <v>10168</v>
      </c>
      <c r="G612" s="2">
        <f t="shared" si="36"/>
        <v>4.007235537545951</v>
      </c>
      <c r="H612">
        <v>9</v>
      </c>
      <c r="I612">
        <v>710</v>
      </c>
      <c r="J612" s="2">
        <f t="shared" si="37"/>
        <v>6.982690794649882</v>
      </c>
      <c r="K612">
        <v>15332</v>
      </c>
      <c r="L612" s="2">
        <f t="shared" si="38"/>
        <v>1.50786782061369</v>
      </c>
      <c r="M612">
        <f t="shared" si="39"/>
        <v>4.185598810582315</v>
      </c>
      <c r="N612">
        <v>0.06225</v>
      </c>
      <c r="O612">
        <v>-0.11673</v>
      </c>
    </row>
    <row r="613" spans="2:15" ht="14.25">
      <c r="B613">
        <v>2017</v>
      </c>
      <c r="C613">
        <v>-12.35</v>
      </c>
      <c r="D613">
        <v>-3.17</v>
      </c>
      <c r="E613">
        <v>223.14</v>
      </c>
      <c r="F613">
        <v>8972</v>
      </c>
      <c r="G613" s="2">
        <f t="shared" si="36"/>
        <v>3.95288926491093</v>
      </c>
      <c r="H613">
        <f>H612-1</f>
        <v>8</v>
      </c>
      <c r="I613">
        <v>836</v>
      </c>
      <c r="J613" s="2">
        <f t="shared" si="37"/>
        <v>9.317877842175658</v>
      </c>
      <c r="K613">
        <v>15482</v>
      </c>
      <c r="L613" s="2">
        <f t="shared" si="38"/>
        <v>1.7255907267053054</v>
      </c>
      <c r="M613">
        <f t="shared" si="39"/>
        <v>4.189827063120662</v>
      </c>
      <c r="N613">
        <v>-0.55208</v>
      </c>
      <c r="O613">
        <v>-0.60629</v>
      </c>
    </row>
    <row r="614" spans="2:15" ht="14.25">
      <c r="B614">
        <v>2016</v>
      </c>
      <c r="C614">
        <v>-1.99</v>
      </c>
      <c r="D614">
        <v>-0.55</v>
      </c>
      <c r="E614">
        <v>198.48</v>
      </c>
      <c r="F614">
        <v>9246</v>
      </c>
      <c r="G614" s="2">
        <f t="shared" si="36"/>
        <v>3.965953889102063</v>
      </c>
      <c r="H614">
        <f>H613-1</f>
        <v>7</v>
      </c>
      <c r="I614">
        <v>935</v>
      </c>
      <c r="J614" s="2">
        <f t="shared" si="37"/>
        <v>10.112481072896387</v>
      </c>
      <c r="K614">
        <v>15840</v>
      </c>
      <c r="L614" s="2">
        <f t="shared" si="38"/>
        <v>1.7131732641142114</v>
      </c>
      <c r="M614">
        <f t="shared" si="39"/>
        <v>4.199755177253475</v>
      </c>
      <c r="N614">
        <v>-0.32534</v>
      </c>
      <c r="O614">
        <v>-0.45794</v>
      </c>
    </row>
    <row r="615" spans="2:15" ht="14.25">
      <c r="B615">
        <v>2015</v>
      </c>
      <c r="C615">
        <v>6.67</v>
      </c>
      <c r="D615">
        <v>1.87</v>
      </c>
      <c r="E615">
        <v>189.09</v>
      </c>
      <c r="F615">
        <v>9103</v>
      </c>
      <c r="G615" s="2">
        <f t="shared" si="36"/>
        <v>3.9591845427311916</v>
      </c>
      <c r="H615">
        <f>H614-1</f>
        <v>6</v>
      </c>
      <c r="I615">
        <v>1028</v>
      </c>
      <c r="J615" s="2">
        <f t="shared" si="37"/>
        <v>11.292980336152917</v>
      </c>
      <c r="K615">
        <v>16605</v>
      </c>
      <c r="L615" s="2">
        <f t="shared" si="38"/>
        <v>1.8241239151927935</v>
      </c>
      <c r="M615">
        <f t="shared" si="39"/>
        <v>4.220238879934404</v>
      </c>
      <c r="N615">
        <v>-0.14904</v>
      </c>
      <c r="O615">
        <v>-0.30018</v>
      </c>
    </row>
    <row r="616" spans="2:15" ht="14.25">
      <c r="B616">
        <v>2014</v>
      </c>
      <c r="C616">
        <v>17.55</v>
      </c>
      <c r="D616">
        <v>4.71</v>
      </c>
      <c r="E616">
        <v>172.68</v>
      </c>
      <c r="F616">
        <v>9112</v>
      </c>
      <c r="G616" s="2">
        <f t="shared" si="36"/>
        <v>3.959613711071044</v>
      </c>
      <c r="H616">
        <f>H615-1</f>
        <v>5</v>
      </c>
      <c r="I616">
        <v>984</v>
      </c>
      <c r="J616" s="2">
        <f t="shared" si="37"/>
        <v>10.79894644424934</v>
      </c>
      <c r="K616">
        <v>16499</v>
      </c>
      <c r="L616" s="2">
        <f t="shared" si="38"/>
        <v>1.8106892010535558</v>
      </c>
      <c r="M616">
        <f t="shared" si="39"/>
        <v>4.21745762253858</v>
      </c>
      <c r="N616">
        <v>0.08791</v>
      </c>
      <c r="O616">
        <v>-0.13028</v>
      </c>
    </row>
    <row r="617" spans="1:15" ht="14.25">
      <c r="A617">
        <v>128</v>
      </c>
      <c r="B617">
        <v>2018</v>
      </c>
      <c r="C617">
        <v>13.08</v>
      </c>
      <c r="D617">
        <v>9.49</v>
      </c>
      <c r="E617">
        <v>5.71</v>
      </c>
      <c r="F617">
        <v>16317</v>
      </c>
      <c r="G617" s="2">
        <f t="shared" si="36"/>
        <v>4.212640313534833</v>
      </c>
      <c r="H617">
        <v>22</v>
      </c>
      <c r="I617">
        <v>7762</v>
      </c>
      <c r="J617" s="2">
        <f t="shared" si="37"/>
        <v>47.57001899859043</v>
      </c>
      <c r="K617">
        <v>40109</v>
      </c>
      <c r="L617" s="2">
        <f t="shared" si="38"/>
        <v>2.4581111723968867</v>
      </c>
      <c r="M617">
        <f t="shared" si="39"/>
        <v>4.603241834260485</v>
      </c>
      <c r="N617">
        <v>-0.04667</v>
      </c>
      <c r="O617">
        <v>0.12525</v>
      </c>
    </row>
    <row r="618" spans="2:15" ht="14.25">
      <c r="B618">
        <v>2017</v>
      </c>
      <c r="C618">
        <v>2.11</v>
      </c>
      <c r="D618">
        <v>1.53</v>
      </c>
      <c r="E618">
        <v>3.73</v>
      </c>
      <c r="F618">
        <v>14342</v>
      </c>
      <c r="G618" s="2">
        <f t="shared" si="36"/>
        <v>4.156609718165699</v>
      </c>
      <c r="H618">
        <f>H617-1</f>
        <v>21</v>
      </c>
      <c r="I618">
        <v>6764</v>
      </c>
      <c r="J618" s="2">
        <f t="shared" si="37"/>
        <v>47.16218100683307</v>
      </c>
      <c r="K618">
        <v>36101</v>
      </c>
      <c r="L618" s="2">
        <f t="shared" si="38"/>
        <v>2.517152419467299</v>
      </c>
      <c r="M618">
        <f t="shared" si="39"/>
        <v>4.5575192320570945</v>
      </c>
      <c r="N618">
        <v>-0.32857</v>
      </c>
      <c r="O618">
        <v>-0.49226</v>
      </c>
    </row>
    <row r="619" spans="2:15" ht="14.25">
      <c r="B619">
        <v>2016</v>
      </c>
      <c r="C619">
        <v>10.03</v>
      </c>
      <c r="D619">
        <v>7.71</v>
      </c>
      <c r="E619">
        <v>2.36</v>
      </c>
      <c r="F619">
        <v>13140</v>
      </c>
      <c r="G619" s="2">
        <f t="shared" si="36"/>
        <v>4.118595365223762</v>
      </c>
      <c r="H619">
        <f>H618-1</f>
        <v>20</v>
      </c>
      <c r="I619">
        <v>5823</v>
      </c>
      <c r="J619" s="2">
        <f t="shared" si="37"/>
        <v>44.31506849315068</v>
      </c>
      <c r="K619">
        <v>28592</v>
      </c>
      <c r="L619" s="2">
        <f t="shared" si="38"/>
        <v>2.175951293759513</v>
      </c>
      <c r="M619">
        <f t="shared" si="39"/>
        <v>4.456244535161569</v>
      </c>
      <c r="N619">
        <v>-0.1186</v>
      </c>
      <c r="O619">
        <v>-0.06051</v>
      </c>
    </row>
    <row r="620" spans="2:15" ht="14.25">
      <c r="B620">
        <v>2015</v>
      </c>
      <c r="C620">
        <v>10.9</v>
      </c>
      <c r="D620">
        <v>8.23</v>
      </c>
      <c r="E620">
        <v>2.86</v>
      </c>
      <c r="F620">
        <v>12067</v>
      </c>
      <c r="G620" s="2">
        <f t="shared" si="36"/>
        <v>4.081599312732936</v>
      </c>
      <c r="H620">
        <f>H619-1</f>
        <v>19</v>
      </c>
      <c r="I620">
        <v>5260</v>
      </c>
      <c r="J620" s="2">
        <f t="shared" si="37"/>
        <v>43.589956078561364</v>
      </c>
      <c r="K620">
        <v>27478</v>
      </c>
      <c r="L620" s="2">
        <f t="shared" si="38"/>
        <v>2.277119416590702</v>
      </c>
      <c r="M620">
        <f t="shared" si="39"/>
        <v>4.438985119196341</v>
      </c>
      <c r="N620">
        <v>-0.13073</v>
      </c>
      <c r="O620">
        <v>-0.05268</v>
      </c>
    </row>
    <row r="621" spans="2:15" ht="14.25">
      <c r="B621">
        <v>2014</v>
      </c>
      <c r="C621">
        <v>21.61</v>
      </c>
      <c r="D621">
        <v>14.98</v>
      </c>
      <c r="E621">
        <v>14.14</v>
      </c>
      <c r="F621">
        <v>12480</v>
      </c>
      <c r="G621" s="2">
        <f t="shared" si="36"/>
        <v>4.096214585346405</v>
      </c>
      <c r="H621">
        <f>H620-1</f>
        <v>18</v>
      </c>
      <c r="I621">
        <v>5065</v>
      </c>
      <c r="J621" s="2">
        <f t="shared" si="37"/>
        <v>40.5849358974359</v>
      </c>
      <c r="K621">
        <v>30492</v>
      </c>
      <c r="L621" s="2">
        <f t="shared" si="38"/>
        <v>2.4432692307692307</v>
      </c>
      <c r="M621">
        <f t="shared" si="39"/>
        <v>4.4841859110979945</v>
      </c>
      <c r="N621">
        <v>0.09609</v>
      </c>
      <c r="O621">
        <v>0.44507</v>
      </c>
    </row>
    <row r="622" spans="1:15" ht="14.25">
      <c r="A622">
        <v>129</v>
      </c>
      <c r="B622">
        <v>2018</v>
      </c>
      <c r="C622">
        <v>13.04</v>
      </c>
      <c r="D622">
        <v>7.91</v>
      </c>
      <c r="E622">
        <v>29.6</v>
      </c>
      <c r="F622">
        <v>6349</v>
      </c>
      <c r="G622" s="2">
        <f aca="true" t="shared" si="40" ref="G622:G685">LOG(F622)</f>
        <v>3.802705327074352</v>
      </c>
      <c r="H622">
        <v>57</v>
      </c>
      <c r="I622">
        <v>2568</v>
      </c>
      <c r="J622" s="2">
        <f aca="true" t="shared" si="41" ref="J622:J685">I622/F622*100</f>
        <v>40.44731453772248</v>
      </c>
      <c r="K622">
        <v>11166</v>
      </c>
      <c r="L622" s="2">
        <f aca="true" t="shared" si="42" ref="L622:L685">K622/F622</f>
        <v>1.7587021578201292</v>
      </c>
      <c r="M622">
        <f t="shared" si="39"/>
        <v>4.047897623514411</v>
      </c>
      <c r="N622">
        <v>-0.08838</v>
      </c>
      <c r="O622">
        <v>-0.14662</v>
      </c>
    </row>
    <row r="623" spans="2:15" ht="14.25">
      <c r="B623">
        <v>2017</v>
      </c>
      <c r="C623">
        <v>11.9</v>
      </c>
      <c r="D623">
        <v>6.43</v>
      </c>
      <c r="E623">
        <v>38.36</v>
      </c>
      <c r="F623">
        <v>6914</v>
      </c>
      <c r="G623" s="2">
        <f t="shared" si="40"/>
        <v>3.839729375206388</v>
      </c>
      <c r="H623">
        <f>H622-1</f>
        <v>56</v>
      </c>
      <c r="I623">
        <v>2141</v>
      </c>
      <c r="J623" s="2">
        <f t="shared" si="41"/>
        <v>30.966155626265547</v>
      </c>
      <c r="K623">
        <v>11527</v>
      </c>
      <c r="L623" s="2">
        <f t="shared" si="42"/>
        <v>1.6671969916112237</v>
      </c>
      <c r="M623">
        <f aca="true" t="shared" si="43" ref="M623:M686">LOG(K623)</f>
        <v>4.061716293159897</v>
      </c>
      <c r="N623">
        <v>-0.07638</v>
      </c>
      <c r="O623">
        <v>-0.23648</v>
      </c>
    </row>
    <row r="624" spans="2:15" ht="14.25">
      <c r="B624">
        <v>2016</v>
      </c>
      <c r="C624">
        <v>4.84</v>
      </c>
      <c r="D624">
        <v>2.33</v>
      </c>
      <c r="E624">
        <v>45.14</v>
      </c>
      <c r="F624">
        <v>7205</v>
      </c>
      <c r="G624" s="2">
        <f t="shared" si="40"/>
        <v>3.857633985150008</v>
      </c>
      <c r="H624">
        <f>H623-1</f>
        <v>55</v>
      </c>
      <c r="I624">
        <v>2007</v>
      </c>
      <c r="J624" s="2">
        <f t="shared" si="41"/>
        <v>27.855655794587094</v>
      </c>
      <c r="K624">
        <v>11793</v>
      </c>
      <c r="L624" s="2">
        <f t="shared" si="42"/>
        <v>1.6367800138792505</v>
      </c>
      <c r="M624">
        <f t="shared" si="43"/>
        <v>4.071624298539752</v>
      </c>
      <c r="N624">
        <v>-0.21848</v>
      </c>
      <c r="O624">
        <v>-0.51569</v>
      </c>
    </row>
    <row r="625" spans="2:15" ht="14.25">
      <c r="B625">
        <v>2015</v>
      </c>
      <c r="C625">
        <v>17.41</v>
      </c>
      <c r="D625">
        <v>10.66</v>
      </c>
      <c r="E625">
        <v>22.73</v>
      </c>
      <c r="F625">
        <v>5900</v>
      </c>
      <c r="G625" s="2">
        <f t="shared" si="40"/>
        <v>3.7708520116421442</v>
      </c>
      <c r="H625">
        <f>H624-1</f>
        <v>54</v>
      </c>
      <c r="I625">
        <v>2072</v>
      </c>
      <c r="J625" s="2">
        <f t="shared" si="41"/>
        <v>35.11864406779661</v>
      </c>
      <c r="K625">
        <v>10811</v>
      </c>
      <c r="L625" s="2">
        <f t="shared" si="42"/>
        <v>1.8323728813559321</v>
      </c>
      <c r="M625">
        <f t="shared" si="43"/>
        <v>4.0338658673479</v>
      </c>
      <c r="N625">
        <v>-0.01057</v>
      </c>
      <c r="O625">
        <v>0.00712</v>
      </c>
    </row>
    <row r="626" spans="2:15" ht="14.25">
      <c r="B626">
        <v>2014</v>
      </c>
      <c r="C626">
        <v>18.05</v>
      </c>
      <c r="D626">
        <v>9.03</v>
      </c>
      <c r="E626">
        <v>42.66</v>
      </c>
      <c r="F626">
        <v>6681</v>
      </c>
      <c r="G626" s="2">
        <f t="shared" si="40"/>
        <v>3.8248414717537007</v>
      </c>
      <c r="H626">
        <f>H625-1</f>
        <v>53</v>
      </c>
      <c r="I626">
        <v>2074</v>
      </c>
      <c r="J626" s="2">
        <f t="shared" si="41"/>
        <v>31.043256997455472</v>
      </c>
      <c r="K626">
        <v>11698</v>
      </c>
      <c r="L626" s="2">
        <f t="shared" si="42"/>
        <v>1.7509354886992965</v>
      </c>
      <c r="M626">
        <f t="shared" si="43"/>
        <v>4.068111617027303</v>
      </c>
      <c r="N626">
        <v>0.04546</v>
      </c>
      <c r="O626">
        <v>-0.04987</v>
      </c>
    </row>
    <row r="627" spans="1:15" ht="14.25">
      <c r="A627">
        <v>130</v>
      </c>
      <c r="B627">
        <v>2018</v>
      </c>
      <c r="C627">
        <v>12.79</v>
      </c>
      <c r="D627">
        <v>8.61</v>
      </c>
      <c r="E627">
        <v>35.1</v>
      </c>
      <c r="F627">
        <v>5180</v>
      </c>
      <c r="G627" s="2">
        <f t="shared" si="40"/>
        <v>3.714329759745233</v>
      </c>
      <c r="H627">
        <v>81</v>
      </c>
      <c r="I627">
        <v>4273</v>
      </c>
      <c r="J627" s="2">
        <f t="shared" si="41"/>
        <v>82.49034749034749</v>
      </c>
      <c r="K627">
        <v>4608</v>
      </c>
      <c r="L627" s="2">
        <f t="shared" si="42"/>
        <v>0.8895752895752895</v>
      </c>
      <c r="M627">
        <f t="shared" si="43"/>
        <v>3.6635124704151556</v>
      </c>
      <c r="N627">
        <v>-0.22307</v>
      </c>
      <c r="O627">
        <v>-0.23394</v>
      </c>
    </row>
    <row r="628" spans="2:15" ht="14.25">
      <c r="B628">
        <v>2017</v>
      </c>
      <c r="C628">
        <v>-0.92</v>
      </c>
      <c r="D628">
        <v>-0.61</v>
      </c>
      <c r="E628">
        <v>39.98</v>
      </c>
      <c r="F628">
        <v>6318</v>
      </c>
      <c r="G628" s="2">
        <f t="shared" si="40"/>
        <v>3.8005796215691303</v>
      </c>
      <c r="H628">
        <f>H627-1</f>
        <v>80</v>
      </c>
      <c r="I628">
        <v>5324</v>
      </c>
      <c r="J628" s="2">
        <f t="shared" si="41"/>
        <v>84.26717315606204</v>
      </c>
      <c r="K628">
        <v>4429</v>
      </c>
      <c r="L628" s="2">
        <f t="shared" si="42"/>
        <v>0.7010129787907565</v>
      </c>
      <c r="M628">
        <f t="shared" si="43"/>
        <v>3.6463056802847587</v>
      </c>
      <c r="N628">
        <v>-0.56132</v>
      </c>
      <c r="O628">
        <v>-0.95162</v>
      </c>
    </row>
    <row r="629" spans="2:15" ht="14.25">
      <c r="B629">
        <v>2016</v>
      </c>
      <c r="C629">
        <v>0.98</v>
      </c>
      <c r="D629">
        <v>0.78</v>
      </c>
      <c r="E629">
        <v>20.13</v>
      </c>
      <c r="F629">
        <v>6085</v>
      </c>
      <c r="G629" s="2">
        <f t="shared" si="40"/>
        <v>3.784260582566084</v>
      </c>
      <c r="H629">
        <f>H628-1</f>
        <v>79</v>
      </c>
      <c r="I629">
        <v>5717</v>
      </c>
      <c r="J629" s="2">
        <f t="shared" si="41"/>
        <v>93.95234182415777</v>
      </c>
      <c r="K629">
        <v>4754</v>
      </c>
      <c r="L629" s="2">
        <f t="shared" si="42"/>
        <v>0.78126540673788</v>
      </c>
      <c r="M629">
        <f t="shared" si="43"/>
        <v>3.6770591773921613</v>
      </c>
      <c r="N629">
        <v>-0.51509</v>
      </c>
      <c r="O629">
        <v>-0.82934</v>
      </c>
    </row>
    <row r="630" spans="2:15" ht="14.25">
      <c r="B630">
        <v>2015</v>
      </c>
      <c r="C630">
        <v>4.79</v>
      </c>
      <c r="D630">
        <v>2.63</v>
      </c>
      <c r="E630">
        <v>56.49</v>
      </c>
      <c r="F630">
        <v>3018</v>
      </c>
      <c r="G630" s="2">
        <f t="shared" si="40"/>
        <v>3.479719235439571</v>
      </c>
      <c r="H630">
        <f>H629-1</f>
        <v>78</v>
      </c>
      <c r="I630">
        <v>2516</v>
      </c>
      <c r="J630" s="2">
        <f t="shared" si="41"/>
        <v>83.36646785950961</v>
      </c>
      <c r="K630">
        <v>4892</v>
      </c>
      <c r="L630" s="2">
        <f t="shared" si="42"/>
        <v>1.6209410205434063</v>
      </c>
      <c r="M630">
        <f t="shared" si="43"/>
        <v>3.689486448364248</v>
      </c>
      <c r="N630">
        <v>-0.44265</v>
      </c>
      <c r="O630">
        <v>-0.58537</v>
      </c>
    </row>
    <row r="631" spans="2:15" ht="14.25">
      <c r="B631">
        <v>2014</v>
      </c>
      <c r="C631">
        <v>4.3</v>
      </c>
      <c r="D631">
        <v>2.45</v>
      </c>
      <c r="E631">
        <v>52.89</v>
      </c>
      <c r="F631">
        <v>3024</v>
      </c>
      <c r="G631" s="2">
        <f t="shared" si="40"/>
        <v>3.480581786829169</v>
      </c>
      <c r="H631">
        <f>H630-1</f>
        <v>77</v>
      </c>
      <c r="I631">
        <v>2560</v>
      </c>
      <c r="J631" s="2">
        <f t="shared" si="41"/>
        <v>84.65608465608466</v>
      </c>
      <c r="K631">
        <v>5002</v>
      </c>
      <c r="L631" s="2">
        <f t="shared" si="42"/>
        <v>1.654100529100529</v>
      </c>
      <c r="M631">
        <f t="shared" si="43"/>
        <v>3.699143687394484</v>
      </c>
      <c r="N631">
        <v>-0.459</v>
      </c>
      <c r="O631">
        <v>-0.60111</v>
      </c>
    </row>
    <row r="632" spans="1:15" ht="14.25">
      <c r="A632">
        <v>131</v>
      </c>
      <c r="B632">
        <v>2018</v>
      </c>
      <c r="C632">
        <v>12.73</v>
      </c>
      <c r="D632">
        <v>9.54</v>
      </c>
      <c r="E632">
        <v>13.64</v>
      </c>
      <c r="F632">
        <v>7356</v>
      </c>
      <c r="G632" s="2">
        <f t="shared" si="40"/>
        <v>3.8666417205660397</v>
      </c>
      <c r="H632">
        <v>14</v>
      </c>
      <c r="I632">
        <v>4546</v>
      </c>
      <c r="J632" s="2">
        <f t="shared" si="41"/>
        <v>61.79989124524198</v>
      </c>
      <c r="K632">
        <v>15346</v>
      </c>
      <c r="L632" s="2">
        <f t="shared" si="42"/>
        <v>2.086188145731376</v>
      </c>
      <c r="M632">
        <f t="shared" si="43"/>
        <v>4.185995193864714</v>
      </c>
      <c r="N632">
        <v>-0.2004</v>
      </c>
      <c r="O632">
        <v>-0.04296</v>
      </c>
    </row>
    <row r="633" spans="2:15" ht="14.25">
      <c r="B633">
        <v>2017</v>
      </c>
      <c r="C633">
        <v>3.19</v>
      </c>
      <c r="D633">
        <v>2.49</v>
      </c>
      <c r="E633">
        <v>4.88</v>
      </c>
      <c r="F633">
        <v>6338</v>
      </c>
      <c r="G633" s="2">
        <f t="shared" si="40"/>
        <v>3.801952234854282</v>
      </c>
      <c r="H633">
        <f>H632-1</f>
        <v>13</v>
      </c>
      <c r="I633">
        <v>3483</v>
      </c>
      <c r="J633" s="2">
        <f t="shared" si="41"/>
        <v>54.95424424108551</v>
      </c>
      <c r="K633">
        <v>14493</v>
      </c>
      <c r="L633" s="2">
        <f t="shared" si="42"/>
        <v>2.286683496371095</v>
      </c>
      <c r="M633">
        <f t="shared" si="43"/>
        <v>4.161158292206182</v>
      </c>
      <c r="N633">
        <v>-0.46321</v>
      </c>
      <c r="O633">
        <v>-0.62708</v>
      </c>
    </row>
    <row r="634" spans="2:15" ht="14.25">
      <c r="B634">
        <v>2016</v>
      </c>
      <c r="C634">
        <v>0.01</v>
      </c>
      <c r="D634">
        <v>0.01</v>
      </c>
      <c r="E634">
        <v>5.14</v>
      </c>
      <c r="F634">
        <v>6017</v>
      </c>
      <c r="G634" s="2">
        <f t="shared" si="40"/>
        <v>3.779380011491656</v>
      </c>
      <c r="H634">
        <f>H633-1</f>
        <v>12</v>
      </c>
      <c r="I634">
        <v>2671</v>
      </c>
      <c r="J634" s="2">
        <f t="shared" si="41"/>
        <v>44.39089247133123</v>
      </c>
      <c r="K634">
        <v>16792</v>
      </c>
      <c r="L634" s="2">
        <f t="shared" si="42"/>
        <v>2.7907595147083266</v>
      </c>
      <c r="M634">
        <f t="shared" si="43"/>
        <v>4.225102425574344</v>
      </c>
      <c r="N634">
        <v>-0.61396</v>
      </c>
      <c r="O634">
        <v>-0.88218</v>
      </c>
    </row>
    <row r="635" spans="2:15" ht="14.25">
      <c r="B635">
        <v>2015</v>
      </c>
      <c r="C635">
        <v>8.39</v>
      </c>
      <c r="D635">
        <v>6.88</v>
      </c>
      <c r="E635">
        <v>3.9</v>
      </c>
      <c r="F635">
        <v>5826</v>
      </c>
      <c r="G635" s="2">
        <f t="shared" si="40"/>
        <v>3.7653704802916486</v>
      </c>
      <c r="H635">
        <f>H634-1</f>
        <v>11</v>
      </c>
      <c r="I635">
        <v>2255</v>
      </c>
      <c r="J635" s="2">
        <f t="shared" si="41"/>
        <v>38.70580157912805</v>
      </c>
      <c r="K635">
        <v>17769</v>
      </c>
      <c r="L635" s="2">
        <f t="shared" si="42"/>
        <v>3.04994850669413</v>
      </c>
      <c r="M635">
        <f t="shared" si="43"/>
        <v>4.2496629873606055</v>
      </c>
      <c r="N635">
        <v>-0.47935</v>
      </c>
      <c r="O635">
        <v>-0.44539</v>
      </c>
    </row>
    <row r="636" spans="2:15" ht="14.25">
      <c r="B636">
        <v>2014</v>
      </c>
      <c r="C636">
        <v>10.37</v>
      </c>
      <c r="D636">
        <v>8.34</v>
      </c>
      <c r="E636">
        <v>3.91</v>
      </c>
      <c r="F636">
        <v>5555</v>
      </c>
      <c r="G636" s="2">
        <f t="shared" si="40"/>
        <v>3.7446840632768863</v>
      </c>
      <c r="H636">
        <f>H635-1</f>
        <v>10</v>
      </c>
      <c r="I636">
        <v>2288</v>
      </c>
      <c r="J636" s="2">
        <f t="shared" si="41"/>
        <v>41.18811881188119</v>
      </c>
      <c r="K636">
        <v>21118</v>
      </c>
      <c r="L636" s="2">
        <f t="shared" si="42"/>
        <v>3.8016201620162016</v>
      </c>
      <c r="M636">
        <f t="shared" si="43"/>
        <v>4.324652785542988</v>
      </c>
      <c r="N636">
        <v>-0.62278</v>
      </c>
      <c r="O636">
        <v>-0.47946</v>
      </c>
    </row>
    <row r="637" spans="1:15" ht="14.25">
      <c r="A637">
        <v>132</v>
      </c>
      <c r="B637">
        <v>2018</v>
      </c>
      <c r="C637">
        <v>12.7</v>
      </c>
      <c r="D637">
        <v>8.66</v>
      </c>
      <c r="E637">
        <v>9.79</v>
      </c>
      <c r="F637">
        <v>12438</v>
      </c>
      <c r="G637" s="2">
        <f t="shared" si="40"/>
        <v>4.094750552477504</v>
      </c>
      <c r="H637">
        <v>22</v>
      </c>
      <c r="I637">
        <v>3558</v>
      </c>
      <c r="J637" s="2">
        <f t="shared" si="41"/>
        <v>28.605885190545106</v>
      </c>
      <c r="K637">
        <v>32824</v>
      </c>
      <c r="L637" s="2">
        <f t="shared" si="42"/>
        <v>2.6390094870557967</v>
      </c>
      <c r="M637">
        <f t="shared" si="43"/>
        <v>4.516191503958856</v>
      </c>
      <c r="N637">
        <v>-0.1124</v>
      </c>
      <c r="O637">
        <v>-0.04946</v>
      </c>
    </row>
    <row r="638" spans="2:15" ht="14.25">
      <c r="B638">
        <v>2017</v>
      </c>
      <c r="C638">
        <v>14.12</v>
      </c>
      <c r="D638">
        <v>9.3</v>
      </c>
      <c r="E638">
        <v>14.31</v>
      </c>
      <c r="F638">
        <v>11769</v>
      </c>
      <c r="G638" s="2">
        <f t="shared" si="40"/>
        <v>4.070739562849198</v>
      </c>
      <c r="H638">
        <f>H637-1</f>
        <v>21</v>
      </c>
      <c r="I638">
        <v>2937</v>
      </c>
      <c r="J638" s="2">
        <f t="shared" si="41"/>
        <v>24.955391282182006</v>
      </c>
      <c r="K638">
        <v>28598</v>
      </c>
      <c r="L638" s="2">
        <f t="shared" si="42"/>
        <v>2.429943070779166</v>
      </c>
      <c r="M638">
        <f t="shared" si="43"/>
        <v>4.456335661823607</v>
      </c>
      <c r="N638">
        <v>-0.05245</v>
      </c>
      <c r="O638">
        <v>0.00059</v>
      </c>
    </row>
    <row r="639" spans="2:15" ht="14.25">
      <c r="B639">
        <v>2016</v>
      </c>
      <c r="C639">
        <v>33.33</v>
      </c>
      <c r="D639">
        <v>22.89</v>
      </c>
      <c r="E639">
        <v>1.81</v>
      </c>
      <c r="F639">
        <v>10222</v>
      </c>
      <c r="G639" s="2">
        <f t="shared" si="40"/>
        <v>4.009535876619218</v>
      </c>
      <c r="H639">
        <f>H638-1</f>
        <v>20</v>
      </c>
      <c r="I639">
        <v>2742</v>
      </c>
      <c r="J639" s="2">
        <f t="shared" si="41"/>
        <v>26.82449618469967</v>
      </c>
      <c r="K639">
        <v>27375</v>
      </c>
      <c r="L639" s="2">
        <f t="shared" si="42"/>
        <v>2.6780473488554097</v>
      </c>
      <c r="M639">
        <f t="shared" si="43"/>
        <v>4.437354127848175</v>
      </c>
      <c r="N639">
        <v>0.29515</v>
      </c>
      <c r="O639">
        <v>0.89224</v>
      </c>
    </row>
    <row r="640" spans="2:15" ht="14.25">
      <c r="B640">
        <v>2015</v>
      </c>
      <c r="C640">
        <v>30.21</v>
      </c>
      <c r="D640">
        <v>20.46</v>
      </c>
      <c r="E640">
        <v>1.65</v>
      </c>
      <c r="F640">
        <v>9163</v>
      </c>
      <c r="G640" s="2">
        <f t="shared" si="40"/>
        <v>3.9620376865650124</v>
      </c>
      <c r="H640">
        <f>H639-1</f>
        <v>19</v>
      </c>
      <c r="I640">
        <v>2581</v>
      </c>
      <c r="J640" s="2">
        <f t="shared" si="41"/>
        <v>28.16763068863909</v>
      </c>
      <c r="K640">
        <v>26954</v>
      </c>
      <c r="L640" s="2">
        <f t="shared" si="42"/>
        <v>2.9416130088398997</v>
      </c>
      <c r="M640">
        <f t="shared" si="43"/>
        <v>4.4306232240319146</v>
      </c>
      <c r="N640">
        <v>0.14948</v>
      </c>
      <c r="O640">
        <v>0.65714</v>
      </c>
    </row>
    <row r="641" spans="2:15" ht="14.25">
      <c r="B641">
        <v>2014</v>
      </c>
      <c r="C641">
        <v>29.25</v>
      </c>
      <c r="D641">
        <v>17.02</v>
      </c>
      <c r="E641">
        <v>22.04</v>
      </c>
      <c r="F641">
        <v>8245</v>
      </c>
      <c r="G641" s="2">
        <f t="shared" si="40"/>
        <v>3.9161906599805376</v>
      </c>
      <c r="H641">
        <f>H640-1</f>
        <v>18</v>
      </c>
      <c r="I641">
        <v>2302</v>
      </c>
      <c r="J641" s="2">
        <f t="shared" si="41"/>
        <v>27.91995148574894</v>
      </c>
      <c r="K641">
        <v>25322</v>
      </c>
      <c r="L641" s="2">
        <f t="shared" si="42"/>
        <v>3.0711946634323835</v>
      </c>
      <c r="M641">
        <f t="shared" si="43"/>
        <v>4.403498004451998</v>
      </c>
      <c r="N641">
        <v>0.085</v>
      </c>
      <c r="O641">
        <v>0.40061</v>
      </c>
    </row>
    <row r="642" spans="1:15" ht="14.25">
      <c r="A642">
        <v>133</v>
      </c>
      <c r="B642">
        <v>2018</v>
      </c>
      <c r="C642">
        <v>12.7</v>
      </c>
      <c r="D642">
        <v>5.56</v>
      </c>
      <c r="E642">
        <v>16.15</v>
      </c>
      <c r="F642">
        <v>7745</v>
      </c>
      <c r="G642" s="2">
        <f t="shared" si="40"/>
        <v>3.8890214220952246</v>
      </c>
      <c r="H642">
        <v>17</v>
      </c>
      <c r="I642">
        <v>1897</v>
      </c>
      <c r="J642" s="2">
        <f t="shared" si="41"/>
        <v>24.4932214331827</v>
      </c>
      <c r="K642">
        <v>19518</v>
      </c>
      <c r="L642" s="2">
        <f t="shared" si="42"/>
        <v>2.520077469335055</v>
      </c>
      <c r="M642">
        <f t="shared" si="43"/>
        <v>4.290435313665498</v>
      </c>
      <c r="N642">
        <v>-0.19048</v>
      </c>
      <c r="O642">
        <v>-0.39247</v>
      </c>
    </row>
    <row r="643" spans="2:15" ht="14.25">
      <c r="B643">
        <v>2017</v>
      </c>
      <c r="C643">
        <v>6.14</v>
      </c>
      <c r="D643">
        <v>2.55</v>
      </c>
      <c r="E643">
        <v>16.19</v>
      </c>
      <c r="F643">
        <v>7595</v>
      </c>
      <c r="G643" s="2">
        <f t="shared" si="40"/>
        <v>3.8805277781988052</v>
      </c>
      <c r="H643">
        <f>H642-1</f>
        <v>16</v>
      </c>
      <c r="I643">
        <v>1696</v>
      </c>
      <c r="J643" s="2">
        <f t="shared" si="41"/>
        <v>22.330480579328505</v>
      </c>
      <c r="K643">
        <v>19267</v>
      </c>
      <c r="L643" s="2">
        <f t="shared" si="42"/>
        <v>2.5368005266622777</v>
      </c>
      <c r="M643">
        <f t="shared" si="43"/>
        <v>4.284814097381231</v>
      </c>
      <c r="N643">
        <v>-0.34148</v>
      </c>
      <c r="O643">
        <v>-0.62028</v>
      </c>
    </row>
    <row r="644" spans="2:15" ht="14.25">
      <c r="B644">
        <v>2016</v>
      </c>
      <c r="C644">
        <v>22.54</v>
      </c>
      <c r="D644">
        <v>8.97</v>
      </c>
      <c r="E644">
        <v>13.7</v>
      </c>
      <c r="F644">
        <v>7779</v>
      </c>
      <c r="G644" s="2">
        <f t="shared" si="40"/>
        <v>3.890923771489014</v>
      </c>
      <c r="H644">
        <f>H643-1</f>
        <v>15</v>
      </c>
      <c r="I644">
        <v>1533</v>
      </c>
      <c r="J644" s="2">
        <f t="shared" si="41"/>
        <v>19.70690320092557</v>
      </c>
      <c r="K644">
        <v>19306</v>
      </c>
      <c r="L644" s="2">
        <f t="shared" si="42"/>
        <v>2.4818100012855124</v>
      </c>
      <c r="M644">
        <f t="shared" si="43"/>
        <v>4.285692301854088</v>
      </c>
      <c r="N644">
        <v>0.03825</v>
      </c>
      <c r="O644">
        <v>-0.15942</v>
      </c>
    </row>
    <row r="645" spans="2:15" ht="14.25">
      <c r="B645">
        <v>2015</v>
      </c>
      <c r="C645">
        <v>19.38</v>
      </c>
      <c r="D645">
        <v>8.01</v>
      </c>
      <c r="E645">
        <v>17.85</v>
      </c>
      <c r="F645">
        <v>8201</v>
      </c>
      <c r="G645" s="2">
        <f t="shared" si="40"/>
        <v>3.913866811896239</v>
      </c>
      <c r="H645">
        <f>H644-1</f>
        <v>14</v>
      </c>
      <c r="I645">
        <v>1596</v>
      </c>
      <c r="J645" s="2">
        <f t="shared" si="41"/>
        <v>19.461041336422387</v>
      </c>
      <c r="K645">
        <v>19664</v>
      </c>
      <c r="L645" s="2">
        <f t="shared" si="42"/>
        <v>2.397756371174247</v>
      </c>
      <c r="M645">
        <f t="shared" si="43"/>
        <v>4.293671865542379</v>
      </c>
      <c r="N645">
        <v>-0.00779</v>
      </c>
      <c r="O645">
        <v>-0.20148</v>
      </c>
    </row>
    <row r="646" spans="2:15" ht="14.25">
      <c r="B646">
        <v>2014</v>
      </c>
      <c r="C646">
        <v>30.96</v>
      </c>
      <c r="D646">
        <v>13.42</v>
      </c>
      <c r="E646">
        <v>17.97</v>
      </c>
      <c r="F646">
        <v>8863</v>
      </c>
      <c r="G646" s="2">
        <f t="shared" si="40"/>
        <v>3.9475807493043225</v>
      </c>
      <c r="H646">
        <f>H645-1</f>
        <v>13</v>
      </c>
      <c r="I646">
        <v>1801</v>
      </c>
      <c r="J646" s="2">
        <f t="shared" si="41"/>
        <v>20.320433261875213</v>
      </c>
      <c r="K646">
        <v>22781</v>
      </c>
      <c r="L646" s="2">
        <f t="shared" si="42"/>
        <v>2.5703486404152094</v>
      </c>
      <c r="M646">
        <f t="shared" si="43"/>
        <v>4.357572784051678</v>
      </c>
      <c r="N646">
        <v>0.23498</v>
      </c>
      <c r="O646">
        <v>0.19394</v>
      </c>
    </row>
    <row r="647" spans="1:15" ht="14.25">
      <c r="A647">
        <v>134</v>
      </c>
      <c r="B647">
        <v>2018</v>
      </c>
      <c r="C647">
        <v>12.6</v>
      </c>
      <c r="D647">
        <v>6.92</v>
      </c>
      <c r="E647">
        <v>28.23</v>
      </c>
      <c r="F647">
        <v>7057</v>
      </c>
      <c r="G647" s="2">
        <f t="shared" si="40"/>
        <v>3.848620117434134</v>
      </c>
      <c r="H647">
        <v>40</v>
      </c>
      <c r="I647">
        <v>2006</v>
      </c>
      <c r="J647" s="2">
        <f t="shared" si="41"/>
        <v>28.425676633130227</v>
      </c>
      <c r="K647">
        <v>17010</v>
      </c>
      <c r="L647" s="2">
        <f t="shared" si="42"/>
        <v>2.410372679608899</v>
      </c>
      <c r="M647">
        <f t="shared" si="43"/>
        <v>4.230704313612569</v>
      </c>
      <c r="N647">
        <v>-0.15894</v>
      </c>
      <c r="O647">
        <v>-0.24737</v>
      </c>
    </row>
    <row r="648" spans="2:15" ht="14.25">
      <c r="B648">
        <v>2017</v>
      </c>
      <c r="C648">
        <v>10.2</v>
      </c>
      <c r="D648">
        <v>5.02</v>
      </c>
      <c r="E648">
        <v>47.05</v>
      </c>
      <c r="F648">
        <v>7299</v>
      </c>
      <c r="G648" s="2">
        <f t="shared" si="40"/>
        <v>3.8632633636504807</v>
      </c>
      <c r="H648">
        <f>H647-1</f>
        <v>39</v>
      </c>
      <c r="I648">
        <v>2061</v>
      </c>
      <c r="J648" s="2">
        <f t="shared" si="41"/>
        <v>28.236744759556103</v>
      </c>
      <c r="K648">
        <v>15596</v>
      </c>
      <c r="L648" s="2">
        <f t="shared" si="42"/>
        <v>2.136731059049185</v>
      </c>
      <c r="M648">
        <f t="shared" si="43"/>
        <v>4.193013226515948</v>
      </c>
      <c r="N648">
        <v>-0.16293</v>
      </c>
      <c r="O648">
        <v>-0.32635</v>
      </c>
    </row>
    <row r="649" spans="2:15" ht="14.25">
      <c r="B649">
        <v>2016</v>
      </c>
      <c r="C649">
        <v>6.87</v>
      </c>
      <c r="D649">
        <v>3.36</v>
      </c>
      <c r="E649">
        <v>38.34</v>
      </c>
      <c r="F649">
        <v>6742</v>
      </c>
      <c r="G649" s="2">
        <f t="shared" si="40"/>
        <v>3.828788748184953</v>
      </c>
      <c r="H649">
        <f>H648-1</f>
        <v>38</v>
      </c>
      <c r="I649">
        <v>2145</v>
      </c>
      <c r="J649" s="2">
        <f t="shared" si="41"/>
        <v>31.815485019282114</v>
      </c>
      <c r="K649">
        <v>14526</v>
      </c>
      <c r="L649" s="2">
        <f t="shared" si="42"/>
        <v>2.1545535449421536</v>
      </c>
      <c r="M649">
        <f t="shared" si="43"/>
        <v>4.162146039825377</v>
      </c>
      <c r="N649">
        <v>-0.26519</v>
      </c>
      <c r="O649">
        <v>-0.47959</v>
      </c>
    </row>
    <row r="650" spans="2:15" ht="14.25">
      <c r="B650">
        <v>2015</v>
      </c>
      <c r="C650">
        <v>5.47</v>
      </c>
      <c r="D650">
        <v>2.63</v>
      </c>
      <c r="E650">
        <v>54.57</v>
      </c>
      <c r="F650">
        <v>6738</v>
      </c>
      <c r="G650" s="2">
        <f t="shared" si="40"/>
        <v>3.8285310066451013</v>
      </c>
      <c r="H650">
        <f>H649-1</f>
        <v>37</v>
      </c>
      <c r="I650">
        <v>2275</v>
      </c>
      <c r="J650" s="2">
        <f t="shared" si="41"/>
        <v>33.76372810923123</v>
      </c>
      <c r="K650">
        <v>14355</v>
      </c>
      <c r="L650" s="2">
        <f t="shared" si="42"/>
        <v>2.1304541406945683</v>
      </c>
      <c r="M650">
        <f t="shared" si="43"/>
        <v>4.157003196832525</v>
      </c>
      <c r="N650">
        <v>-0.29281</v>
      </c>
      <c r="O650">
        <v>-0.49853</v>
      </c>
    </row>
    <row r="651" spans="2:15" ht="14.25">
      <c r="B651">
        <v>2014</v>
      </c>
      <c r="C651">
        <v>8.71</v>
      </c>
      <c r="D651">
        <v>3.92</v>
      </c>
      <c r="E651">
        <v>45.67</v>
      </c>
      <c r="F651">
        <v>7180</v>
      </c>
      <c r="G651" s="2">
        <f t="shared" si="40"/>
        <v>3.8561244442423</v>
      </c>
      <c r="H651">
        <f>H650-1</f>
        <v>36</v>
      </c>
      <c r="I651">
        <v>2335</v>
      </c>
      <c r="J651" s="2">
        <f t="shared" si="41"/>
        <v>32.5208913649025</v>
      </c>
      <c r="K651">
        <v>15246</v>
      </c>
      <c r="L651" s="2">
        <f t="shared" si="42"/>
        <v>2.123398328690808</v>
      </c>
      <c r="M651">
        <f t="shared" si="43"/>
        <v>4.183155915434013</v>
      </c>
      <c r="N651">
        <v>-0.20947</v>
      </c>
      <c r="O651">
        <v>-0.40913</v>
      </c>
    </row>
    <row r="652" spans="1:15" ht="14.25">
      <c r="A652">
        <v>135</v>
      </c>
      <c r="B652">
        <v>2018</v>
      </c>
      <c r="C652">
        <v>12.54</v>
      </c>
      <c r="D652">
        <v>10.49</v>
      </c>
      <c r="E652">
        <v>1.54</v>
      </c>
      <c r="F652">
        <v>17805</v>
      </c>
      <c r="G652" s="2">
        <f t="shared" si="40"/>
        <v>4.250541978010273</v>
      </c>
      <c r="H652">
        <v>70</v>
      </c>
      <c r="I652">
        <v>4503</v>
      </c>
      <c r="J652" s="2">
        <f t="shared" si="41"/>
        <v>25.290648694187023</v>
      </c>
      <c r="K652">
        <v>39701</v>
      </c>
      <c r="L652" s="2">
        <f t="shared" si="42"/>
        <v>2.2297669194046614</v>
      </c>
      <c r="M652">
        <f t="shared" si="43"/>
        <v>4.5988014460329465</v>
      </c>
      <c r="N652">
        <v>0.10283</v>
      </c>
      <c r="O652">
        <v>0.26104</v>
      </c>
    </row>
    <row r="653" spans="2:15" ht="14.25">
      <c r="B653">
        <v>2017</v>
      </c>
      <c r="C653">
        <v>13.09</v>
      </c>
      <c r="D653">
        <v>11.32</v>
      </c>
      <c r="E653">
        <v>1.65</v>
      </c>
      <c r="F653">
        <v>18625</v>
      </c>
      <c r="G653" s="2">
        <f t="shared" si="40"/>
        <v>4.27009628142033</v>
      </c>
      <c r="H653">
        <f>H652-1</f>
        <v>69</v>
      </c>
      <c r="I653">
        <v>4401</v>
      </c>
      <c r="J653" s="2">
        <f t="shared" si="41"/>
        <v>23.629530201342284</v>
      </c>
      <c r="K653">
        <v>33633</v>
      </c>
      <c r="L653" s="2">
        <f t="shared" si="42"/>
        <v>1.8057986577181209</v>
      </c>
      <c r="M653">
        <f t="shared" si="43"/>
        <v>4.526765607288962</v>
      </c>
      <c r="N653">
        <v>0.16876</v>
      </c>
      <c r="O653">
        <v>0.33059</v>
      </c>
    </row>
    <row r="654" spans="2:15" ht="14.25">
      <c r="B654">
        <v>2016</v>
      </c>
      <c r="C654">
        <v>16.77</v>
      </c>
      <c r="D654">
        <v>14.22</v>
      </c>
      <c r="E654">
        <v>1.89</v>
      </c>
      <c r="F654">
        <v>17438</v>
      </c>
      <c r="G654" s="2">
        <f t="shared" si="40"/>
        <v>4.24149667332751</v>
      </c>
      <c r="H654">
        <f>H653-1</f>
        <v>68</v>
      </c>
      <c r="I654">
        <v>4222</v>
      </c>
      <c r="J654" s="2">
        <f t="shared" si="41"/>
        <v>24.211492143594448</v>
      </c>
      <c r="K654">
        <v>30231</v>
      </c>
      <c r="L654" s="2">
        <f t="shared" si="42"/>
        <v>1.7336277095997248</v>
      </c>
      <c r="M654">
        <f t="shared" si="43"/>
        <v>4.480452513280989</v>
      </c>
      <c r="N654">
        <v>0.23887</v>
      </c>
      <c r="O654">
        <v>0.51701</v>
      </c>
    </row>
    <row r="655" spans="2:15" ht="14.25">
      <c r="B655">
        <v>2015</v>
      </c>
      <c r="C655">
        <v>12.19</v>
      </c>
      <c r="D655">
        <v>10.06</v>
      </c>
      <c r="E655">
        <v>2.39</v>
      </c>
      <c r="F655">
        <v>16076</v>
      </c>
      <c r="G655" s="2">
        <f t="shared" si="40"/>
        <v>4.2061779975199975</v>
      </c>
      <c r="H655">
        <f>H654-1</f>
        <v>67</v>
      </c>
      <c r="I655">
        <v>4189</v>
      </c>
      <c r="J655" s="2">
        <f t="shared" si="41"/>
        <v>26.057476984324456</v>
      </c>
      <c r="K655">
        <v>32746</v>
      </c>
      <c r="L655" s="2">
        <f t="shared" si="42"/>
        <v>2.036949489922866</v>
      </c>
      <c r="M655">
        <f t="shared" si="43"/>
        <v>4.515158257487391</v>
      </c>
      <c r="N655">
        <v>0.09119</v>
      </c>
      <c r="O655">
        <v>0.20583</v>
      </c>
    </row>
    <row r="656" spans="2:15" ht="14.25">
      <c r="B656">
        <v>2014</v>
      </c>
      <c r="C656">
        <v>11.81</v>
      </c>
      <c r="D656">
        <v>9.69</v>
      </c>
      <c r="E656">
        <v>2.02</v>
      </c>
      <c r="F656">
        <v>14808</v>
      </c>
      <c r="G656" s="2">
        <f t="shared" si="40"/>
        <v>4.1704964057448475</v>
      </c>
      <c r="H656">
        <f>H655-1</f>
        <v>66</v>
      </c>
      <c r="I656">
        <v>3789</v>
      </c>
      <c r="J656" s="2">
        <f t="shared" si="41"/>
        <v>25.587520259319284</v>
      </c>
      <c r="K656">
        <v>36656</v>
      </c>
      <c r="L656" s="2">
        <f t="shared" si="42"/>
        <v>2.4754186925985953</v>
      </c>
      <c r="M656">
        <f t="shared" si="43"/>
        <v>4.5641450718453225</v>
      </c>
      <c r="N656">
        <v>0.00532</v>
      </c>
      <c r="O656">
        <v>0.13304</v>
      </c>
    </row>
    <row r="657" spans="1:15" ht="14.25">
      <c r="A657">
        <v>136</v>
      </c>
      <c r="B657">
        <v>2018</v>
      </c>
      <c r="C657">
        <v>12.45</v>
      </c>
      <c r="D657">
        <v>8.4</v>
      </c>
      <c r="E657">
        <v>1.96</v>
      </c>
      <c r="F657">
        <v>12046</v>
      </c>
      <c r="G657" s="2">
        <f t="shared" si="40"/>
        <v>4.080842858834561</v>
      </c>
      <c r="H657">
        <v>56</v>
      </c>
      <c r="I657">
        <v>2326</v>
      </c>
      <c r="J657" s="2">
        <f t="shared" si="41"/>
        <v>19.309314295201727</v>
      </c>
      <c r="K657">
        <v>41249</v>
      </c>
      <c r="L657" s="2">
        <f t="shared" si="42"/>
        <v>3.4242902208201893</v>
      </c>
      <c r="M657">
        <f t="shared" si="43"/>
        <v>4.615413424407249</v>
      </c>
      <c r="N657">
        <v>-0.2189</v>
      </c>
      <c r="O657">
        <v>-0.16618</v>
      </c>
    </row>
    <row r="658" spans="2:15" ht="14.25">
      <c r="B658">
        <v>2017</v>
      </c>
      <c r="C658">
        <v>12.99</v>
      </c>
      <c r="D658">
        <v>8.55</v>
      </c>
      <c r="E658">
        <v>2.03</v>
      </c>
      <c r="F658">
        <v>11415</v>
      </c>
      <c r="G658" s="2">
        <f t="shared" si="40"/>
        <v>4.057475915826254</v>
      </c>
      <c r="H658">
        <f>H657-1</f>
        <v>55</v>
      </c>
      <c r="I658">
        <v>2109</v>
      </c>
      <c r="J658" s="2">
        <f t="shared" si="41"/>
        <v>18.47568988173456</v>
      </c>
      <c r="K658">
        <v>37343</v>
      </c>
      <c r="L658" s="2">
        <f t="shared" si="42"/>
        <v>3.2713972842750767</v>
      </c>
      <c r="M658">
        <f t="shared" si="43"/>
        <v>4.572209204644389</v>
      </c>
      <c r="N658">
        <v>-0.18396</v>
      </c>
      <c r="O658">
        <v>-0.14749</v>
      </c>
    </row>
    <row r="659" spans="2:15" ht="14.25">
      <c r="B659">
        <v>2016</v>
      </c>
      <c r="C659">
        <v>13.87</v>
      </c>
      <c r="D659">
        <v>9.45</v>
      </c>
      <c r="E659">
        <v>2.32</v>
      </c>
      <c r="F659">
        <v>10264</v>
      </c>
      <c r="G659" s="2">
        <f t="shared" si="40"/>
        <v>4.011316643366872</v>
      </c>
      <c r="H659">
        <f>H658-1</f>
        <v>54</v>
      </c>
      <c r="I659">
        <v>2247</v>
      </c>
      <c r="J659" s="2">
        <f t="shared" si="41"/>
        <v>21.892049883086518</v>
      </c>
      <c r="K659">
        <v>34740</v>
      </c>
      <c r="L659" s="2">
        <f t="shared" si="42"/>
        <v>3.3846453624318005</v>
      </c>
      <c r="M659">
        <f t="shared" si="43"/>
        <v>4.540829814111079</v>
      </c>
      <c r="N659">
        <v>-0.21841</v>
      </c>
      <c r="O659">
        <v>-0.1257</v>
      </c>
    </row>
    <row r="660" spans="2:15" ht="14.25">
      <c r="B660">
        <v>2015</v>
      </c>
      <c r="C660">
        <v>14.48</v>
      </c>
      <c r="D660">
        <v>9.29</v>
      </c>
      <c r="E660">
        <v>1.18</v>
      </c>
      <c r="F660">
        <v>9980</v>
      </c>
      <c r="G660" s="2">
        <f t="shared" si="40"/>
        <v>3.999130541287371</v>
      </c>
      <c r="H660">
        <f>H659-1</f>
        <v>53</v>
      </c>
      <c r="I660">
        <v>1918</v>
      </c>
      <c r="J660" s="2">
        <f t="shared" si="41"/>
        <v>19.218436873747493</v>
      </c>
      <c r="K660">
        <v>38507</v>
      </c>
      <c r="L660" s="2">
        <f t="shared" si="42"/>
        <v>3.858416833667335</v>
      </c>
      <c r="M660">
        <f t="shared" si="43"/>
        <v>4.585539684964023</v>
      </c>
      <c r="N660">
        <v>-0.32209</v>
      </c>
      <c r="O660">
        <v>-0.24049</v>
      </c>
    </row>
    <row r="661" spans="2:15" ht="14.25">
      <c r="B661">
        <v>2014</v>
      </c>
      <c r="C661">
        <v>16.29</v>
      </c>
      <c r="D661">
        <v>9.05</v>
      </c>
      <c r="E661">
        <v>0.82</v>
      </c>
      <c r="F661">
        <v>11057</v>
      </c>
      <c r="G661" s="2">
        <f t="shared" si="40"/>
        <v>4.043637309592571</v>
      </c>
      <c r="H661">
        <f>H660-1</f>
        <v>52</v>
      </c>
      <c r="I661">
        <v>1947</v>
      </c>
      <c r="J661" s="2">
        <f t="shared" si="41"/>
        <v>17.608754635072803</v>
      </c>
      <c r="K661">
        <v>46324</v>
      </c>
      <c r="L661" s="2">
        <f t="shared" si="42"/>
        <v>4.18956317265081</v>
      </c>
      <c r="M661">
        <f t="shared" si="43"/>
        <v>4.665806052941406</v>
      </c>
      <c r="N661">
        <v>-0.345</v>
      </c>
      <c r="O661">
        <v>-0.30335</v>
      </c>
    </row>
    <row r="662" spans="1:15" ht="14.25">
      <c r="A662">
        <v>137</v>
      </c>
      <c r="B662">
        <v>2018</v>
      </c>
      <c r="C662">
        <v>12.36</v>
      </c>
      <c r="D662">
        <v>6.3</v>
      </c>
      <c r="E662">
        <v>61.4</v>
      </c>
      <c r="F662">
        <v>15163</v>
      </c>
      <c r="G662" s="2">
        <f t="shared" si="40"/>
        <v>4.180785134973439</v>
      </c>
      <c r="H662">
        <v>31</v>
      </c>
      <c r="I662">
        <v>7256</v>
      </c>
      <c r="J662" s="2">
        <f t="shared" si="41"/>
        <v>47.85332717799908</v>
      </c>
      <c r="K662">
        <v>21494</v>
      </c>
      <c r="L662" s="2">
        <f t="shared" si="42"/>
        <v>1.417529512629427</v>
      </c>
      <c r="M662">
        <f t="shared" si="43"/>
        <v>4.332317244540979</v>
      </c>
      <c r="N662">
        <v>0.04055</v>
      </c>
      <c r="O662">
        <v>-0.02558</v>
      </c>
    </row>
    <row r="663" spans="2:15" ht="14.25">
      <c r="B663">
        <v>2017</v>
      </c>
      <c r="C663">
        <v>59.88</v>
      </c>
      <c r="D663">
        <v>28.62</v>
      </c>
      <c r="E663">
        <v>52.75</v>
      </c>
      <c r="F663">
        <v>14300</v>
      </c>
      <c r="G663" s="2">
        <f t="shared" si="40"/>
        <v>4.155336037465061</v>
      </c>
      <c r="H663">
        <f>H662-1</f>
        <v>30</v>
      </c>
      <c r="I663">
        <v>7782</v>
      </c>
      <c r="J663" s="2">
        <f t="shared" si="41"/>
        <v>54.41958041958041</v>
      </c>
      <c r="K663">
        <v>16960</v>
      </c>
      <c r="L663" s="2">
        <f t="shared" si="42"/>
        <v>1.186013986013986</v>
      </c>
      <c r="M663">
        <f t="shared" si="43"/>
        <v>4.229425847920695</v>
      </c>
      <c r="N663">
        <v>1.05518</v>
      </c>
      <c r="O663">
        <v>1.50253</v>
      </c>
    </row>
    <row r="664" spans="2:15" ht="14.25">
      <c r="B664">
        <v>2016</v>
      </c>
      <c r="C664">
        <v>33.53</v>
      </c>
      <c r="D664">
        <v>9.11</v>
      </c>
      <c r="E664">
        <v>91.97</v>
      </c>
      <c r="F664">
        <v>12085</v>
      </c>
      <c r="G664" s="2">
        <f t="shared" si="40"/>
        <v>4.0822466547436695</v>
      </c>
      <c r="H664">
        <f>H663-1</f>
        <v>29</v>
      </c>
      <c r="I664">
        <v>5329</v>
      </c>
      <c r="J664" s="2">
        <f t="shared" si="41"/>
        <v>44.095986760446834</v>
      </c>
      <c r="K664">
        <v>13998</v>
      </c>
      <c r="L664" s="2">
        <f t="shared" si="42"/>
        <v>1.1582954075299958</v>
      </c>
      <c r="M664">
        <f t="shared" si="43"/>
        <v>4.146065989177396</v>
      </c>
      <c r="N664">
        <v>0.45728</v>
      </c>
      <c r="O664">
        <v>0.10463</v>
      </c>
    </row>
    <row r="665" spans="2:15" ht="14.25">
      <c r="B665">
        <v>2015</v>
      </c>
      <c r="C665">
        <v>13.01</v>
      </c>
      <c r="D665">
        <v>4.21</v>
      </c>
      <c r="E665">
        <v>107.55</v>
      </c>
      <c r="F665">
        <v>7292</v>
      </c>
      <c r="G665" s="2">
        <f t="shared" si="40"/>
        <v>3.8628466599829387</v>
      </c>
      <c r="H665">
        <f>H664-1</f>
        <v>28</v>
      </c>
      <c r="I665">
        <v>2113</v>
      </c>
      <c r="J665" s="2">
        <f t="shared" si="41"/>
        <v>28.976961053208996</v>
      </c>
      <c r="K665">
        <v>18696</v>
      </c>
      <c r="L665" s="2">
        <f t="shared" si="42"/>
        <v>2.563905650027427</v>
      </c>
      <c r="M665">
        <f t="shared" si="43"/>
        <v>4.271748699384171</v>
      </c>
      <c r="N665">
        <v>-0.16295</v>
      </c>
      <c r="O665">
        <v>-0.31075</v>
      </c>
    </row>
    <row r="666" spans="2:15" ht="14.25">
      <c r="B666">
        <v>2014</v>
      </c>
      <c r="C666">
        <v>19.99</v>
      </c>
      <c r="D666">
        <v>7.49</v>
      </c>
      <c r="E666">
        <v>70.7</v>
      </c>
      <c r="F666">
        <v>5539</v>
      </c>
      <c r="G666" s="2">
        <f t="shared" si="40"/>
        <v>3.7434313651466837</v>
      </c>
      <c r="H666">
        <f>H665-1</f>
        <v>27</v>
      </c>
      <c r="I666">
        <v>1103</v>
      </c>
      <c r="J666" s="2">
        <f t="shared" si="41"/>
        <v>19.91334175844015</v>
      </c>
      <c r="K666">
        <v>17158</v>
      </c>
      <c r="L666" s="2">
        <f t="shared" si="42"/>
        <v>3.097671059758079</v>
      </c>
      <c r="M666">
        <f t="shared" si="43"/>
        <v>4.234466663490261</v>
      </c>
      <c r="N666">
        <v>-0.16679</v>
      </c>
      <c r="O666">
        <v>-0.30259</v>
      </c>
    </row>
    <row r="667" spans="1:15" ht="14.25">
      <c r="A667">
        <v>138</v>
      </c>
      <c r="B667">
        <v>2018</v>
      </c>
      <c r="C667">
        <v>12.33</v>
      </c>
      <c r="D667">
        <v>8.25</v>
      </c>
      <c r="E667">
        <v>15.67</v>
      </c>
      <c r="F667">
        <v>5095</v>
      </c>
      <c r="G667" s="2">
        <f t="shared" si="40"/>
        <v>3.707144188342445</v>
      </c>
      <c r="H667">
        <v>18</v>
      </c>
      <c r="I667">
        <v>1360</v>
      </c>
      <c r="J667" s="2">
        <f t="shared" si="41"/>
        <v>26.692836113837092</v>
      </c>
      <c r="K667">
        <v>10785</v>
      </c>
      <c r="L667" s="2">
        <f t="shared" si="42"/>
        <v>2.1167811579980373</v>
      </c>
      <c r="M667">
        <f t="shared" si="43"/>
        <v>4.032820149438564</v>
      </c>
      <c r="N667">
        <v>-0.22985</v>
      </c>
      <c r="O667">
        <v>-0.28662</v>
      </c>
    </row>
    <row r="668" spans="2:15" ht="14.25">
      <c r="B668">
        <v>2017</v>
      </c>
      <c r="C668">
        <v>16.04</v>
      </c>
      <c r="D668">
        <v>10.2</v>
      </c>
      <c r="E668">
        <v>26.58</v>
      </c>
      <c r="F668">
        <v>5068</v>
      </c>
      <c r="G668" s="2">
        <f t="shared" si="40"/>
        <v>3.7048366062114035</v>
      </c>
      <c r="H668">
        <f>H667-1</f>
        <v>17</v>
      </c>
      <c r="I668">
        <v>1606</v>
      </c>
      <c r="J668" s="2">
        <f t="shared" si="41"/>
        <v>31.689029202841358</v>
      </c>
      <c r="K668">
        <v>11062</v>
      </c>
      <c r="L668" s="2">
        <f t="shared" si="42"/>
        <v>2.182715074980268</v>
      </c>
      <c r="M668">
        <f t="shared" si="43"/>
        <v>4.043833654133147</v>
      </c>
      <c r="N668">
        <v>-0.16212</v>
      </c>
      <c r="O668">
        <v>-0.12234</v>
      </c>
    </row>
    <row r="669" spans="2:15" ht="14.25">
      <c r="B669">
        <v>2016</v>
      </c>
      <c r="C669">
        <v>39.79</v>
      </c>
      <c r="D669">
        <v>21.44</v>
      </c>
      <c r="E669">
        <v>35.64</v>
      </c>
      <c r="F669">
        <v>5644</v>
      </c>
      <c r="G669" s="2">
        <f t="shared" si="40"/>
        <v>3.7515870050823104</v>
      </c>
      <c r="H669">
        <f>H668-1</f>
        <v>16</v>
      </c>
      <c r="I669">
        <v>1175</v>
      </c>
      <c r="J669" s="2">
        <f t="shared" si="41"/>
        <v>20.818568391211905</v>
      </c>
      <c r="K669">
        <v>10689</v>
      </c>
      <c r="L669" s="2">
        <f t="shared" si="42"/>
        <v>1.8938695960311835</v>
      </c>
      <c r="M669">
        <f t="shared" si="43"/>
        <v>4.028937077070678</v>
      </c>
      <c r="N669">
        <v>0.4358</v>
      </c>
      <c r="O669">
        <v>0.7131</v>
      </c>
    </row>
    <row r="670" spans="2:15" ht="14.25">
      <c r="B670">
        <v>2015</v>
      </c>
      <c r="C670">
        <v>57.18</v>
      </c>
      <c r="D670">
        <v>26.62</v>
      </c>
      <c r="E670">
        <v>54.99</v>
      </c>
      <c r="F670">
        <v>4918</v>
      </c>
      <c r="G670" s="2">
        <f t="shared" si="40"/>
        <v>3.6917885244026984</v>
      </c>
      <c r="H670">
        <f>H669-1</f>
        <v>15</v>
      </c>
      <c r="I670">
        <v>1174</v>
      </c>
      <c r="J670" s="2">
        <f t="shared" si="41"/>
        <v>23.87149247661651</v>
      </c>
      <c r="K670">
        <v>9155</v>
      </c>
      <c r="L670" s="2">
        <f t="shared" si="42"/>
        <v>1.8615290768605124</v>
      </c>
      <c r="M670">
        <f t="shared" si="43"/>
        <v>3.9616583486377155</v>
      </c>
      <c r="N670">
        <v>0.79624</v>
      </c>
      <c r="O670">
        <v>1.08692</v>
      </c>
    </row>
    <row r="671" spans="2:15" ht="14.25">
      <c r="B671">
        <v>2014</v>
      </c>
      <c r="C671">
        <v>78.54</v>
      </c>
      <c r="D671">
        <v>28.78</v>
      </c>
      <c r="E671">
        <v>86.86</v>
      </c>
      <c r="F671">
        <v>4055</v>
      </c>
      <c r="G671" s="2">
        <f t="shared" si="40"/>
        <v>3.6079908585471747</v>
      </c>
      <c r="H671">
        <f>H670-1</f>
        <v>14</v>
      </c>
      <c r="I671">
        <v>1134</v>
      </c>
      <c r="J671" s="2">
        <f t="shared" si="41"/>
        <v>27.965474722564736</v>
      </c>
      <c r="K671">
        <v>7851</v>
      </c>
      <c r="L671" s="2">
        <f t="shared" si="42"/>
        <v>1.9361282367447596</v>
      </c>
      <c r="M671">
        <f t="shared" si="43"/>
        <v>3.8949249773595436</v>
      </c>
      <c r="N671">
        <v>1.22702</v>
      </c>
      <c r="O671">
        <v>1.25706</v>
      </c>
    </row>
    <row r="672" spans="1:15" ht="14.25">
      <c r="A672">
        <v>139</v>
      </c>
      <c r="B672">
        <v>2018</v>
      </c>
      <c r="C672">
        <v>12.17</v>
      </c>
      <c r="D672">
        <v>8.9</v>
      </c>
      <c r="E672">
        <v>3.43</v>
      </c>
      <c r="F672">
        <v>5215</v>
      </c>
      <c r="G672" s="2">
        <f t="shared" si="40"/>
        <v>3.7172543127625497</v>
      </c>
      <c r="H672">
        <v>43</v>
      </c>
      <c r="I672">
        <v>746</v>
      </c>
      <c r="J672" s="2">
        <f t="shared" si="41"/>
        <v>14.304889741131351</v>
      </c>
      <c r="K672">
        <v>17103</v>
      </c>
      <c r="L672" s="2">
        <f t="shared" si="42"/>
        <v>3.2795781399808246</v>
      </c>
      <c r="M672">
        <f t="shared" si="43"/>
        <v>4.233072295723795</v>
      </c>
      <c r="N672">
        <v>-0.37945</v>
      </c>
      <c r="O672">
        <v>-0.36024</v>
      </c>
    </row>
    <row r="673" spans="2:15" ht="14.25">
      <c r="B673">
        <v>2017</v>
      </c>
      <c r="C673">
        <v>16.23</v>
      </c>
      <c r="D673">
        <v>11.87</v>
      </c>
      <c r="E673">
        <v>3.51</v>
      </c>
      <c r="F673">
        <v>5207</v>
      </c>
      <c r="G673" s="2">
        <f t="shared" si="40"/>
        <v>3.7165875776756923</v>
      </c>
      <c r="H673">
        <f>H672-1</f>
        <v>42</v>
      </c>
      <c r="I673">
        <v>841</v>
      </c>
      <c r="J673" s="2">
        <f t="shared" si="41"/>
        <v>16.151334741693873</v>
      </c>
      <c r="K673">
        <v>16424</v>
      </c>
      <c r="L673" s="2">
        <f t="shared" si="42"/>
        <v>3.1542154791626658</v>
      </c>
      <c r="M673">
        <f t="shared" si="43"/>
        <v>4.215478936362535</v>
      </c>
      <c r="N673">
        <v>-0.26656</v>
      </c>
      <c r="O673">
        <v>-0.1262</v>
      </c>
    </row>
    <row r="674" spans="2:15" ht="14.25">
      <c r="B674">
        <v>2016</v>
      </c>
      <c r="C674">
        <v>25.6</v>
      </c>
      <c r="D674">
        <v>17.78</v>
      </c>
      <c r="E674">
        <v>4.58</v>
      </c>
      <c r="F674">
        <v>4966</v>
      </c>
      <c r="G674" s="2">
        <f t="shared" si="40"/>
        <v>3.6960067152185454</v>
      </c>
      <c r="H674">
        <f>H673-1</f>
        <v>41</v>
      </c>
      <c r="I674">
        <v>937</v>
      </c>
      <c r="J674" s="2">
        <f t="shared" si="41"/>
        <v>18.868304470398712</v>
      </c>
      <c r="K674">
        <v>16066</v>
      </c>
      <c r="L674" s="2">
        <f t="shared" si="42"/>
        <v>3.235199355618204</v>
      </c>
      <c r="M674">
        <f t="shared" si="43"/>
        <v>4.205907762627386</v>
      </c>
      <c r="N674">
        <v>-0.09101</v>
      </c>
      <c r="O674">
        <v>0.27744</v>
      </c>
    </row>
    <row r="675" spans="2:15" ht="14.25">
      <c r="B675">
        <v>2015</v>
      </c>
      <c r="C675">
        <v>19.96</v>
      </c>
      <c r="D675">
        <v>13.42</v>
      </c>
      <c r="E675">
        <v>7.51</v>
      </c>
      <c r="F675">
        <v>4409</v>
      </c>
      <c r="G675" s="2">
        <f t="shared" si="40"/>
        <v>3.6443400988263224</v>
      </c>
      <c r="H675">
        <f>H674-1</f>
        <v>40</v>
      </c>
      <c r="I675">
        <v>868</v>
      </c>
      <c r="J675" s="2">
        <f t="shared" si="41"/>
        <v>19.6870038557496</v>
      </c>
      <c r="K675">
        <v>14736</v>
      </c>
      <c r="L675" s="2">
        <f t="shared" si="42"/>
        <v>3.3422544794738034</v>
      </c>
      <c r="M675">
        <f t="shared" si="43"/>
        <v>4.168379612852774</v>
      </c>
      <c r="N675">
        <v>-0.26667</v>
      </c>
      <c r="O675">
        <v>-0.0796</v>
      </c>
    </row>
    <row r="676" spans="2:15" ht="14.25">
      <c r="B676">
        <v>2014</v>
      </c>
      <c r="C676">
        <v>15.22</v>
      </c>
      <c r="D676">
        <v>10.41</v>
      </c>
      <c r="E676">
        <v>8.04</v>
      </c>
      <c r="F676">
        <v>3771</v>
      </c>
      <c r="G676" s="2">
        <f t="shared" si="40"/>
        <v>3.5764565324056203</v>
      </c>
      <c r="H676">
        <f>H675-1</f>
        <v>39</v>
      </c>
      <c r="I676">
        <v>604</v>
      </c>
      <c r="J676" s="2">
        <f t="shared" si="41"/>
        <v>16.01697162556351</v>
      </c>
      <c r="K676">
        <v>16527</v>
      </c>
      <c r="L676" s="2">
        <f t="shared" si="42"/>
        <v>4.382657120127287</v>
      </c>
      <c r="M676">
        <f t="shared" si="43"/>
        <v>4.218194027092983</v>
      </c>
      <c r="N676">
        <v>-0.65985</v>
      </c>
      <c r="O676">
        <v>-0.55059</v>
      </c>
    </row>
    <row r="677" spans="1:15" ht="14.25">
      <c r="A677">
        <v>140</v>
      </c>
      <c r="B677">
        <v>2018</v>
      </c>
      <c r="C677">
        <v>11.79</v>
      </c>
      <c r="D677">
        <v>4.17</v>
      </c>
      <c r="E677">
        <v>71.35</v>
      </c>
      <c r="F677">
        <v>12404</v>
      </c>
      <c r="G677" s="2">
        <f t="shared" si="40"/>
        <v>4.093561757565289</v>
      </c>
      <c r="H677">
        <v>57</v>
      </c>
      <c r="I677">
        <v>7291</v>
      </c>
      <c r="J677" s="2">
        <f t="shared" si="41"/>
        <v>58.77942599161561</v>
      </c>
      <c r="K677">
        <v>33668</v>
      </c>
      <c r="L677" s="2">
        <f t="shared" si="42"/>
        <v>2.7142857142857144</v>
      </c>
      <c r="M677">
        <f t="shared" si="43"/>
        <v>4.527217318503861</v>
      </c>
      <c r="N677">
        <v>-0.11459</v>
      </c>
      <c r="O677">
        <v>-0.15866</v>
      </c>
    </row>
    <row r="678" spans="2:15" ht="14.25">
      <c r="B678">
        <v>2017</v>
      </c>
      <c r="C678">
        <v>9.35</v>
      </c>
      <c r="D678">
        <v>3.23</v>
      </c>
      <c r="E678">
        <v>107.39</v>
      </c>
      <c r="F678">
        <v>11438</v>
      </c>
      <c r="G678" s="2">
        <f t="shared" si="40"/>
        <v>4.058350092210653</v>
      </c>
      <c r="H678">
        <f>H677-1</f>
        <v>56</v>
      </c>
      <c r="I678">
        <v>6669</v>
      </c>
      <c r="J678" s="2">
        <f t="shared" si="41"/>
        <v>58.30564784053156</v>
      </c>
      <c r="K678">
        <v>33607</v>
      </c>
      <c r="L678" s="2">
        <f t="shared" si="42"/>
        <v>2.938188494492044</v>
      </c>
      <c r="M678">
        <f t="shared" si="43"/>
        <v>4.526429745983423</v>
      </c>
      <c r="N678">
        <v>-0.21802</v>
      </c>
      <c r="O678">
        <v>-0.20886</v>
      </c>
    </row>
    <row r="679" spans="2:15" ht="14.25">
      <c r="B679">
        <v>2016</v>
      </c>
      <c r="C679">
        <v>17.56</v>
      </c>
      <c r="D679">
        <v>5.99</v>
      </c>
      <c r="E679">
        <v>107.41</v>
      </c>
      <c r="F679">
        <v>10586</v>
      </c>
      <c r="G679" s="2">
        <f t="shared" si="40"/>
        <v>4.024731889655249</v>
      </c>
      <c r="H679">
        <f>H678-1</f>
        <v>55</v>
      </c>
      <c r="I679">
        <v>6636</v>
      </c>
      <c r="J679" s="2">
        <f t="shared" si="41"/>
        <v>62.68656716417911</v>
      </c>
      <c r="K679">
        <v>30975</v>
      </c>
      <c r="L679" s="2">
        <f t="shared" si="42"/>
        <v>2.926034385036841</v>
      </c>
      <c r="M679">
        <f t="shared" si="43"/>
        <v>4.491011315048101</v>
      </c>
      <c r="N679">
        <v>-0.05712</v>
      </c>
      <c r="O679">
        <v>-0.02415</v>
      </c>
    </row>
    <row r="680" spans="2:15" ht="14.25">
      <c r="B680">
        <v>2015</v>
      </c>
      <c r="C680">
        <v>21.48</v>
      </c>
      <c r="D680">
        <v>5.76</v>
      </c>
      <c r="E680">
        <v>162.55</v>
      </c>
      <c r="F680">
        <v>11378</v>
      </c>
      <c r="G680" s="2">
        <f t="shared" si="40"/>
        <v>4.056065929431753</v>
      </c>
      <c r="H680">
        <f>H679-1</f>
        <v>54</v>
      </c>
      <c r="I680">
        <v>6664</v>
      </c>
      <c r="J680" s="2">
        <f t="shared" si="41"/>
        <v>58.569168570926344</v>
      </c>
      <c r="K680">
        <v>36517</v>
      </c>
      <c r="L680" s="2">
        <f t="shared" si="42"/>
        <v>3.209439268764282</v>
      </c>
      <c r="M680">
        <f t="shared" si="43"/>
        <v>4.562495091508415</v>
      </c>
      <c r="N680">
        <v>0.00804</v>
      </c>
      <c r="O680">
        <v>0.0353</v>
      </c>
    </row>
    <row r="681" spans="2:15" ht="14.25">
      <c r="B681">
        <v>2014</v>
      </c>
      <c r="C681">
        <v>21.56</v>
      </c>
      <c r="D681">
        <v>5.26</v>
      </c>
      <c r="E681">
        <v>147.53</v>
      </c>
      <c r="F681">
        <v>10397</v>
      </c>
      <c r="G681" s="2">
        <f t="shared" si="40"/>
        <v>4.016908043972075</v>
      </c>
      <c r="H681">
        <f>H680-1</f>
        <v>53</v>
      </c>
      <c r="I681">
        <v>5825</v>
      </c>
      <c r="J681" s="2">
        <f t="shared" si="41"/>
        <v>56.02577666634606</v>
      </c>
      <c r="K681">
        <v>41454</v>
      </c>
      <c r="L681" s="2">
        <f t="shared" si="42"/>
        <v>3.9871116668269693</v>
      </c>
      <c r="M681">
        <f t="shared" si="43"/>
        <v>4.617566443067537</v>
      </c>
      <c r="N681">
        <v>-0.1966</v>
      </c>
      <c r="O681">
        <v>-0.20191</v>
      </c>
    </row>
    <row r="682" spans="1:15" ht="14.25">
      <c r="A682">
        <v>141</v>
      </c>
      <c r="B682">
        <v>2018</v>
      </c>
      <c r="C682">
        <v>11.65</v>
      </c>
      <c r="D682">
        <v>6.96</v>
      </c>
      <c r="E682">
        <v>10.45</v>
      </c>
      <c r="F682">
        <v>9784</v>
      </c>
      <c r="G682" s="2">
        <f t="shared" si="40"/>
        <v>3.9905164440282292</v>
      </c>
      <c r="H682">
        <v>8</v>
      </c>
      <c r="I682">
        <v>2670</v>
      </c>
      <c r="J682" s="2">
        <f t="shared" si="41"/>
        <v>27.289452166802942</v>
      </c>
      <c r="K682">
        <v>33357</v>
      </c>
      <c r="L682" s="2">
        <f t="shared" si="42"/>
        <v>3.409341782502044</v>
      </c>
      <c r="M682">
        <f t="shared" si="43"/>
        <v>4.52318698495035</v>
      </c>
      <c r="N682">
        <v>-0.36386</v>
      </c>
      <c r="O682">
        <v>-0.36595</v>
      </c>
    </row>
    <row r="683" spans="2:15" ht="14.25">
      <c r="B683">
        <v>2017</v>
      </c>
      <c r="C683">
        <v>47.25</v>
      </c>
      <c r="D683">
        <v>28.17</v>
      </c>
      <c r="E683">
        <v>10.31</v>
      </c>
      <c r="F683">
        <v>8754</v>
      </c>
      <c r="G683" s="2">
        <f t="shared" si="40"/>
        <v>3.9422065422770953</v>
      </c>
      <c r="H683">
        <f>H682-1</f>
        <v>7</v>
      </c>
      <c r="I683">
        <v>1447</v>
      </c>
      <c r="J683" s="2">
        <f t="shared" si="41"/>
        <v>16.5295864747544</v>
      </c>
      <c r="K683">
        <v>27762</v>
      </c>
      <c r="L683" s="2">
        <f t="shared" si="42"/>
        <v>3.171350239890336</v>
      </c>
      <c r="M683">
        <f t="shared" si="43"/>
        <v>4.4434507498835405</v>
      </c>
      <c r="N683">
        <v>0.47151</v>
      </c>
      <c r="O683">
        <v>1.14412</v>
      </c>
    </row>
    <row r="684" spans="2:15" ht="14.25">
      <c r="B684">
        <v>2016</v>
      </c>
      <c r="C684">
        <v>67.66</v>
      </c>
      <c r="D684">
        <v>28.41</v>
      </c>
      <c r="E684">
        <v>18.55</v>
      </c>
      <c r="F684">
        <v>7633</v>
      </c>
      <c r="G684" s="2">
        <f t="shared" si="40"/>
        <v>3.882695262381597</v>
      </c>
      <c r="H684">
        <f>H683-1</f>
        <v>6</v>
      </c>
      <c r="I684">
        <v>1397</v>
      </c>
      <c r="J684" s="2">
        <f t="shared" si="41"/>
        <v>18.302109262413204</v>
      </c>
      <c r="K684">
        <v>24120</v>
      </c>
      <c r="L684" s="2">
        <f t="shared" si="42"/>
        <v>3.1599633171754227</v>
      </c>
      <c r="M684">
        <f t="shared" si="43"/>
        <v>4.382377303468114</v>
      </c>
      <c r="N684">
        <v>0.89747</v>
      </c>
      <c r="O684">
        <v>1.14273</v>
      </c>
    </row>
    <row r="685" spans="2:15" ht="14.25">
      <c r="B685">
        <v>2015</v>
      </c>
      <c r="C685">
        <v>40.81</v>
      </c>
      <c r="D685">
        <v>12.05</v>
      </c>
      <c r="E685">
        <v>58.47</v>
      </c>
      <c r="F685">
        <v>4892</v>
      </c>
      <c r="G685" s="2">
        <f t="shared" si="40"/>
        <v>3.689486448364248</v>
      </c>
      <c r="H685">
        <f>H684-1</f>
        <v>5</v>
      </c>
      <c r="I685">
        <v>1085</v>
      </c>
      <c r="J685" s="2">
        <f t="shared" si="41"/>
        <v>22.179067865903516</v>
      </c>
      <c r="K685">
        <v>24970</v>
      </c>
      <c r="L685" s="2">
        <f t="shared" si="42"/>
        <v>5.104251839738349</v>
      </c>
      <c r="M685">
        <f t="shared" si="43"/>
        <v>4.397418542351348</v>
      </c>
      <c r="N685">
        <v>-0.28738</v>
      </c>
      <c r="O685">
        <v>-0.47781</v>
      </c>
    </row>
    <row r="686" spans="2:15" ht="14.25">
      <c r="B686">
        <v>2014</v>
      </c>
      <c r="C686">
        <v>56.84</v>
      </c>
      <c r="D686">
        <v>11.34</v>
      </c>
      <c r="E686">
        <v>136.44</v>
      </c>
      <c r="F686">
        <v>4474</v>
      </c>
      <c r="G686" s="2">
        <f aca="true" t="shared" si="44" ref="G686:G749">LOG(F686)</f>
        <v>3.6506959797606107</v>
      </c>
      <c r="H686">
        <f>H685-1</f>
        <v>4</v>
      </c>
      <c r="I686">
        <v>1211</v>
      </c>
      <c r="J686" s="2">
        <f aca="true" t="shared" si="45" ref="J686:J749">I686/F686*100</f>
        <v>27.06750111756817</v>
      </c>
      <c r="K686">
        <v>21575</v>
      </c>
      <c r="L686" s="2">
        <f aca="true" t="shared" si="46" ref="L686:L749">K686/F686</f>
        <v>4.822306660706303</v>
      </c>
      <c r="M686">
        <f t="shared" si="43"/>
        <v>4.333950804387247</v>
      </c>
      <c r="N686">
        <v>0.14764</v>
      </c>
      <c r="O686">
        <v>-0.32755</v>
      </c>
    </row>
    <row r="687" spans="1:15" ht="14.25">
      <c r="A687">
        <v>142</v>
      </c>
      <c r="B687">
        <v>2018</v>
      </c>
      <c r="C687">
        <v>11.49</v>
      </c>
      <c r="D687">
        <v>10.33</v>
      </c>
      <c r="E687">
        <v>0.33</v>
      </c>
      <c r="F687">
        <v>35855</v>
      </c>
      <c r="G687" s="2">
        <f t="shared" si="44"/>
        <v>4.554549726837736</v>
      </c>
      <c r="H687">
        <v>53</v>
      </c>
      <c r="I687">
        <v>1046</v>
      </c>
      <c r="J687" s="2">
        <f t="shared" si="45"/>
        <v>2.917305815088551</v>
      </c>
      <c r="K687">
        <v>31096</v>
      </c>
      <c r="L687" s="2">
        <f t="shared" si="46"/>
        <v>0.8672709524473574</v>
      </c>
      <c r="M687">
        <f aca="true" t="shared" si="47" ref="M687:M750">LOG(K687)</f>
        <v>4.49270452762321</v>
      </c>
      <c r="N687">
        <v>0.20534</v>
      </c>
      <c r="O687">
        <v>0.16395</v>
      </c>
    </row>
    <row r="688" spans="2:15" ht="14.25">
      <c r="B688">
        <v>2017</v>
      </c>
      <c r="C688">
        <v>14.77</v>
      </c>
      <c r="D688">
        <v>13.34</v>
      </c>
      <c r="E688">
        <v>0.27</v>
      </c>
      <c r="F688">
        <v>35529</v>
      </c>
      <c r="G688" s="2">
        <f t="shared" si="44"/>
        <v>4.550582983999497</v>
      </c>
      <c r="H688">
        <f>H687-1</f>
        <v>52</v>
      </c>
      <c r="I688">
        <v>668</v>
      </c>
      <c r="J688" s="2">
        <f t="shared" si="45"/>
        <v>1.8801542401981481</v>
      </c>
      <c r="K688">
        <v>41800</v>
      </c>
      <c r="L688" s="2">
        <f t="shared" si="46"/>
        <v>1.1765037012018351</v>
      </c>
      <c r="M688">
        <f t="shared" si="47"/>
        <v>4.6211762817750355</v>
      </c>
      <c r="N688">
        <v>0.3379</v>
      </c>
      <c r="O688">
        <v>0.49628</v>
      </c>
    </row>
    <row r="689" spans="2:15" ht="14.25">
      <c r="B689">
        <v>2016</v>
      </c>
      <c r="C689">
        <v>10.82</v>
      </c>
      <c r="D689">
        <v>9.98</v>
      </c>
      <c r="E689">
        <v>0.25</v>
      </c>
      <c r="F689">
        <v>42637</v>
      </c>
      <c r="G689" s="2">
        <f t="shared" si="44"/>
        <v>4.629786639515678</v>
      </c>
      <c r="H689">
        <f>H688-1</f>
        <v>51</v>
      </c>
      <c r="I689">
        <v>3168</v>
      </c>
      <c r="J689" s="2">
        <f t="shared" si="45"/>
        <v>7.4301662874967755</v>
      </c>
      <c r="K689">
        <v>38929</v>
      </c>
      <c r="L689" s="2">
        <f t="shared" si="46"/>
        <v>0.9130332809531627</v>
      </c>
      <c r="M689">
        <f t="shared" si="47"/>
        <v>4.59027324779574</v>
      </c>
      <c r="N689">
        <v>0.22947</v>
      </c>
      <c r="O689">
        <v>0.21399</v>
      </c>
    </row>
    <row r="690" spans="2:15" ht="14.25">
      <c r="B690">
        <v>2015</v>
      </c>
      <c r="C690">
        <v>8.71</v>
      </c>
      <c r="D690">
        <v>7.45</v>
      </c>
      <c r="E690">
        <v>0.28</v>
      </c>
      <c r="F690">
        <v>34221</v>
      </c>
      <c r="G690" s="2">
        <f t="shared" si="44"/>
        <v>4.534292696266928</v>
      </c>
      <c r="H690">
        <f>H689-1</f>
        <v>50</v>
      </c>
      <c r="I690">
        <v>3416</v>
      </c>
      <c r="J690" s="2">
        <f t="shared" si="45"/>
        <v>9.982174688057041</v>
      </c>
      <c r="K690">
        <v>35169</v>
      </c>
      <c r="L690" s="2">
        <f t="shared" si="46"/>
        <v>1.0277022880687297</v>
      </c>
      <c r="M690">
        <f t="shared" si="47"/>
        <v>4.5461600197057335</v>
      </c>
      <c r="N690">
        <v>0.15727</v>
      </c>
      <c r="O690">
        <v>0.02415</v>
      </c>
    </row>
    <row r="691" spans="2:15" ht="14.25">
      <c r="B691">
        <v>2014</v>
      </c>
      <c r="C691">
        <v>7.98</v>
      </c>
      <c r="D691">
        <v>5.95</v>
      </c>
      <c r="E691">
        <v>0.23</v>
      </c>
      <c r="F691">
        <v>38405</v>
      </c>
      <c r="G691" s="2">
        <f t="shared" si="44"/>
        <v>4.584387769446955</v>
      </c>
      <c r="H691">
        <f>H690-1</f>
        <v>49</v>
      </c>
      <c r="I691">
        <v>3540</v>
      </c>
      <c r="J691" s="2">
        <f t="shared" si="45"/>
        <v>9.21754979820336</v>
      </c>
      <c r="K691">
        <v>36440</v>
      </c>
      <c r="L691" s="2">
        <f t="shared" si="46"/>
        <v>0.9488347871370916</v>
      </c>
      <c r="M691">
        <f t="shared" si="47"/>
        <v>4.56157836830096</v>
      </c>
      <c r="N691">
        <v>0.14754</v>
      </c>
      <c r="O691">
        <v>-0.08778</v>
      </c>
    </row>
    <row r="692" spans="1:15" ht="14.25">
      <c r="A692">
        <v>143</v>
      </c>
      <c r="B692">
        <v>2018</v>
      </c>
      <c r="C692">
        <v>11.39</v>
      </c>
      <c r="D692">
        <v>2.51</v>
      </c>
      <c r="E692">
        <v>170.84</v>
      </c>
      <c r="F692">
        <v>16792</v>
      </c>
      <c r="G692" s="2">
        <f t="shared" si="44"/>
        <v>4.225102425574344</v>
      </c>
      <c r="H692">
        <v>11</v>
      </c>
      <c r="I692">
        <v>8742</v>
      </c>
      <c r="J692" s="2">
        <f t="shared" si="45"/>
        <v>52.06050500238209</v>
      </c>
      <c r="K692">
        <v>41061</v>
      </c>
      <c r="L692" s="2">
        <f t="shared" si="46"/>
        <v>2.445271557884707</v>
      </c>
      <c r="M692">
        <f t="shared" si="47"/>
        <v>4.613429521975475</v>
      </c>
      <c r="N692">
        <v>-0.04831</v>
      </c>
      <c r="O692">
        <v>-0.06</v>
      </c>
    </row>
    <row r="693" spans="2:15" ht="14.25">
      <c r="B693">
        <v>2017</v>
      </c>
      <c r="C693">
        <v>17.07</v>
      </c>
      <c r="D693">
        <v>4.09</v>
      </c>
      <c r="E693">
        <v>169.97</v>
      </c>
      <c r="F693">
        <v>14305</v>
      </c>
      <c r="G693" s="2">
        <f t="shared" si="44"/>
        <v>4.155487862141282</v>
      </c>
      <c r="H693">
        <f>H692-1</f>
        <v>10</v>
      </c>
      <c r="I693">
        <v>7761</v>
      </c>
      <c r="J693" s="2">
        <f t="shared" si="45"/>
        <v>54.25375742747291</v>
      </c>
      <c r="K693">
        <v>32235</v>
      </c>
      <c r="L693" s="2">
        <f t="shared" si="46"/>
        <v>2.2534078993358966</v>
      </c>
      <c r="M693">
        <f t="shared" si="47"/>
        <v>4.508327674547124</v>
      </c>
      <c r="N693">
        <v>0.06775</v>
      </c>
      <c r="O693">
        <v>0.02219</v>
      </c>
    </row>
    <row r="694" spans="2:15" ht="14.25">
      <c r="B694">
        <v>2016</v>
      </c>
      <c r="C694">
        <v>28.52</v>
      </c>
      <c r="D694">
        <v>5.79</v>
      </c>
      <c r="E694">
        <v>253.49</v>
      </c>
      <c r="F694">
        <v>14900</v>
      </c>
      <c r="G694" s="2">
        <f t="shared" si="44"/>
        <v>4.173186268412274</v>
      </c>
      <c r="H694">
        <f>H693-1</f>
        <v>9</v>
      </c>
      <c r="I694">
        <v>9045</v>
      </c>
      <c r="J694" s="2">
        <f t="shared" si="45"/>
        <v>60.70469798657718</v>
      </c>
      <c r="K694">
        <v>29864</v>
      </c>
      <c r="L694" s="2">
        <f t="shared" si="46"/>
        <v>2.0042953020134227</v>
      </c>
      <c r="M694">
        <f t="shared" si="47"/>
        <v>4.475147976918248</v>
      </c>
      <c r="N694">
        <v>0.37634</v>
      </c>
      <c r="O694">
        <v>0.33155</v>
      </c>
    </row>
    <row r="695" spans="2:15" ht="14.25">
      <c r="B695">
        <v>2015</v>
      </c>
      <c r="C695">
        <v>8.48</v>
      </c>
      <c r="D695">
        <v>1.2</v>
      </c>
      <c r="E695">
        <v>426.82</v>
      </c>
      <c r="F695">
        <v>17053</v>
      </c>
      <c r="G695" s="2">
        <f t="shared" si="44"/>
        <v>4.231800792057899</v>
      </c>
      <c r="H695">
        <f>H694-1</f>
        <v>8</v>
      </c>
      <c r="I695">
        <v>10369</v>
      </c>
      <c r="J695" s="2">
        <f t="shared" si="45"/>
        <v>60.80455051897027</v>
      </c>
      <c r="K695">
        <v>34878</v>
      </c>
      <c r="L695" s="2">
        <f t="shared" si="46"/>
        <v>2.0452706268691725</v>
      </c>
      <c r="M695">
        <f t="shared" si="47"/>
        <v>4.542551573340032</v>
      </c>
      <c r="N695">
        <v>0.00752</v>
      </c>
      <c r="O695">
        <v>0.36982</v>
      </c>
    </row>
    <row r="696" spans="2:15" ht="14.25">
      <c r="B696">
        <v>2014</v>
      </c>
      <c r="C696">
        <v>6.36</v>
      </c>
      <c r="D696">
        <v>0.75</v>
      </c>
      <c r="E696">
        <v>509.87</v>
      </c>
      <c r="F696">
        <v>19461</v>
      </c>
      <c r="G696" s="2">
        <f t="shared" si="44"/>
        <v>4.289165152649889</v>
      </c>
      <c r="H696">
        <f>H695-1</f>
        <v>7</v>
      </c>
      <c r="I696">
        <v>11926</v>
      </c>
      <c r="J696" s="2">
        <f t="shared" si="45"/>
        <v>61.28153743384205</v>
      </c>
      <c r="K696">
        <v>31664</v>
      </c>
      <c r="L696" s="2">
        <f t="shared" si="46"/>
        <v>1.6270489697343404</v>
      </c>
      <c r="M696">
        <f t="shared" si="47"/>
        <v>4.500565776862321</v>
      </c>
      <c r="N696">
        <v>0.04222</v>
      </c>
      <c r="O696">
        <v>0.51818</v>
      </c>
    </row>
    <row r="697" spans="1:15" ht="14.25">
      <c r="A697">
        <v>144</v>
      </c>
      <c r="B697">
        <v>2018</v>
      </c>
      <c r="C697">
        <v>11.27</v>
      </c>
      <c r="D697">
        <v>4.92</v>
      </c>
      <c r="E697">
        <v>18.1</v>
      </c>
      <c r="F697">
        <v>23145</v>
      </c>
      <c r="G697" s="2">
        <f t="shared" si="44"/>
        <v>4.364457185118829</v>
      </c>
      <c r="H697">
        <v>31</v>
      </c>
      <c r="I697">
        <v>7590</v>
      </c>
      <c r="J697" s="2">
        <f t="shared" si="45"/>
        <v>32.793259883344135</v>
      </c>
      <c r="K697">
        <v>41036</v>
      </c>
      <c r="L697" s="2">
        <f t="shared" si="46"/>
        <v>1.77299632750054</v>
      </c>
      <c r="M697">
        <f t="shared" si="47"/>
        <v>4.613165021143942</v>
      </c>
      <c r="N697">
        <v>0.10508</v>
      </c>
      <c r="O697">
        <v>-0.08083</v>
      </c>
    </row>
    <row r="698" spans="2:15" ht="14.25">
      <c r="B698">
        <v>2017</v>
      </c>
      <c r="C698">
        <v>-2.62</v>
      </c>
      <c r="D698">
        <v>-1.05</v>
      </c>
      <c r="E698">
        <v>86.73</v>
      </c>
      <c r="F698">
        <v>23448</v>
      </c>
      <c r="G698" s="2">
        <f t="shared" si="44"/>
        <v>4.370105805430379</v>
      </c>
      <c r="H698">
        <f>H697-1</f>
        <v>30</v>
      </c>
      <c r="I698">
        <v>7520</v>
      </c>
      <c r="J698" s="2">
        <f t="shared" si="45"/>
        <v>32.07096554077107</v>
      </c>
      <c r="K698">
        <v>37180</v>
      </c>
      <c r="L698" s="2">
        <f t="shared" si="46"/>
        <v>1.5856363016035482</v>
      </c>
      <c r="M698">
        <f t="shared" si="47"/>
        <v>4.57030938543588</v>
      </c>
      <c r="N698">
        <v>-0.17183</v>
      </c>
      <c r="O698">
        <v>-0.39133</v>
      </c>
    </row>
    <row r="699" spans="2:15" ht="14.25">
      <c r="B699">
        <v>2016</v>
      </c>
      <c r="C699">
        <v>-3.72</v>
      </c>
      <c r="D699">
        <v>-1.7</v>
      </c>
      <c r="E699">
        <v>78.89</v>
      </c>
      <c r="F699">
        <v>21937</v>
      </c>
      <c r="G699" s="2">
        <f t="shared" si="44"/>
        <v>4.341177235247365</v>
      </c>
      <c r="H699">
        <f>H698-1</f>
        <v>29</v>
      </c>
      <c r="I699">
        <v>7305</v>
      </c>
      <c r="J699" s="2">
        <f t="shared" si="45"/>
        <v>33.299904271322426</v>
      </c>
      <c r="K699">
        <v>29988</v>
      </c>
      <c r="L699" s="2">
        <f t="shared" si="46"/>
        <v>1.3670055157952319</v>
      </c>
      <c r="M699">
        <f t="shared" si="47"/>
        <v>4.476947502174075</v>
      </c>
      <c r="N699">
        <v>-0.21804</v>
      </c>
      <c r="O699">
        <v>-0.50179</v>
      </c>
    </row>
    <row r="700" spans="2:15" ht="14.25">
      <c r="B700">
        <v>2015</v>
      </c>
      <c r="C700">
        <v>25.28</v>
      </c>
      <c r="D700">
        <v>14.64</v>
      </c>
      <c r="E700">
        <v>39.72</v>
      </c>
      <c r="F700">
        <v>20019</v>
      </c>
      <c r="G700" s="2">
        <f t="shared" si="44"/>
        <v>4.3014423795704335</v>
      </c>
      <c r="H700">
        <f>H699-1</f>
        <v>28</v>
      </c>
      <c r="I700">
        <v>7192</v>
      </c>
      <c r="J700" s="2">
        <f t="shared" si="45"/>
        <v>35.925870423098054</v>
      </c>
      <c r="K700">
        <v>29450</v>
      </c>
      <c r="L700" s="2">
        <f t="shared" si="46"/>
        <v>1.4711024526699636</v>
      </c>
      <c r="M700">
        <f t="shared" si="47"/>
        <v>4.469085299123121</v>
      </c>
      <c r="N700">
        <v>0.39202</v>
      </c>
      <c r="O700">
        <v>0.59051</v>
      </c>
    </row>
    <row r="701" spans="2:15" ht="14.25">
      <c r="B701">
        <v>2014</v>
      </c>
      <c r="C701">
        <v>23.6</v>
      </c>
      <c r="D701">
        <v>13.57</v>
      </c>
      <c r="E701">
        <v>37.12</v>
      </c>
      <c r="F701">
        <v>18650</v>
      </c>
      <c r="G701" s="2">
        <f t="shared" si="44"/>
        <v>4.270678836144707</v>
      </c>
      <c r="H701">
        <f>H700-1</f>
        <v>27</v>
      </c>
      <c r="I701">
        <v>7066</v>
      </c>
      <c r="J701" s="2">
        <f t="shared" si="45"/>
        <v>37.88739946380697</v>
      </c>
      <c r="K701">
        <v>25397</v>
      </c>
      <c r="L701" s="2">
        <f t="shared" si="46"/>
        <v>1.361769436997319</v>
      </c>
      <c r="M701">
        <f t="shared" si="47"/>
        <v>4.404782418966643</v>
      </c>
      <c r="N701">
        <v>0.33175</v>
      </c>
      <c r="O701">
        <v>0.47316</v>
      </c>
    </row>
    <row r="702" spans="1:15" ht="14.25">
      <c r="A702">
        <v>145</v>
      </c>
      <c r="B702">
        <v>2018</v>
      </c>
      <c r="C702">
        <v>11.25</v>
      </c>
      <c r="D702">
        <v>5.04</v>
      </c>
      <c r="E702">
        <v>70.88</v>
      </c>
      <c r="F702">
        <v>17627</v>
      </c>
      <c r="G702" s="2">
        <f t="shared" si="44"/>
        <v>4.246178404510863</v>
      </c>
      <c r="H702">
        <v>26</v>
      </c>
      <c r="I702">
        <v>5994</v>
      </c>
      <c r="J702" s="2">
        <f t="shared" si="45"/>
        <v>34.00465195438815</v>
      </c>
      <c r="K702">
        <v>20741</v>
      </c>
      <c r="L702" s="2">
        <f t="shared" si="46"/>
        <v>1.1766608044477223</v>
      </c>
      <c r="M702">
        <f t="shared" si="47"/>
        <v>4.316829691494308</v>
      </c>
      <c r="N702">
        <v>0.04613</v>
      </c>
      <c r="O702">
        <v>-0.14087</v>
      </c>
    </row>
    <row r="703" spans="2:15" ht="14.25">
      <c r="B703">
        <v>2017</v>
      </c>
      <c r="C703">
        <v>2.58</v>
      </c>
      <c r="D703">
        <v>1.28</v>
      </c>
      <c r="E703">
        <v>64.68</v>
      </c>
      <c r="F703">
        <v>17079</v>
      </c>
      <c r="G703" s="2">
        <f t="shared" si="44"/>
        <v>4.23246243853121</v>
      </c>
      <c r="H703">
        <f>H702-1</f>
        <v>25</v>
      </c>
      <c r="I703">
        <v>5832</v>
      </c>
      <c r="J703" s="2">
        <f t="shared" si="45"/>
        <v>34.147198313718604</v>
      </c>
      <c r="K703">
        <v>19573</v>
      </c>
      <c r="L703" s="2">
        <f t="shared" si="46"/>
        <v>1.146027284969846</v>
      </c>
      <c r="M703">
        <f t="shared" si="47"/>
        <v>4.291657396102181</v>
      </c>
      <c r="N703">
        <v>-0.16061</v>
      </c>
      <c r="O703">
        <v>-0.44125</v>
      </c>
    </row>
    <row r="704" spans="2:15" ht="14.25">
      <c r="B704">
        <v>2016</v>
      </c>
      <c r="C704">
        <v>3.41</v>
      </c>
      <c r="D704">
        <v>1.74</v>
      </c>
      <c r="E704">
        <v>61.27</v>
      </c>
      <c r="F704">
        <v>16221</v>
      </c>
      <c r="G704" s="2">
        <f t="shared" si="44"/>
        <v>4.210077624295287</v>
      </c>
      <c r="H704">
        <f>H703-1</f>
        <v>24</v>
      </c>
      <c r="I704">
        <v>5176</v>
      </c>
      <c r="J704" s="2">
        <f t="shared" si="45"/>
        <v>31.90925343690278</v>
      </c>
      <c r="K704">
        <v>18262</v>
      </c>
      <c r="L704" s="2">
        <f t="shared" si="46"/>
        <v>1.1258245484248812</v>
      </c>
      <c r="M704">
        <f t="shared" si="47"/>
        <v>4.2615483384446895</v>
      </c>
      <c r="N704">
        <v>-0.15498</v>
      </c>
      <c r="O704">
        <v>-0.44041</v>
      </c>
    </row>
    <row r="705" spans="2:15" ht="14.25">
      <c r="B705">
        <v>2015</v>
      </c>
      <c r="C705">
        <v>3.59</v>
      </c>
      <c r="D705">
        <v>1.88</v>
      </c>
      <c r="E705">
        <v>53.82</v>
      </c>
      <c r="F705">
        <v>15337</v>
      </c>
      <c r="G705" s="2">
        <f t="shared" si="44"/>
        <v>4.185740417574962</v>
      </c>
      <c r="H705">
        <f>H704-1</f>
        <v>23</v>
      </c>
      <c r="I705">
        <v>4892</v>
      </c>
      <c r="J705" s="2">
        <f t="shared" si="45"/>
        <v>31.896720349481644</v>
      </c>
      <c r="K705">
        <v>19233</v>
      </c>
      <c r="L705" s="2">
        <f t="shared" si="46"/>
        <v>1.254026211123427</v>
      </c>
      <c r="M705">
        <f t="shared" si="47"/>
        <v>4.284047031603395</v>
      </c>
      <c r="N705">
        <v>-0.15252</v>
      </c>
      <c r="O705">
        <v>-0.42606</v>
      </c>
    </row>
    <row r="706" spans="2:15" ht="14.25">
      <c r="B706">
        <v>2014</v>
      </c>
      <c r="C706">
        <v>6.58</v>
      </c>
      <c r="D706">
        <v>3.27</v>
      </c>
      <c r="E706">
        <v>58.46</v>
      </c>
      <c r="F706">
        <v>15582</v>
      </c>
      <c r="G706" s="2">
        <f t="shared" si="44"/>
        <v>4.192623200012946</v>
      </c>
      <c r="H706">
        <f>H705-1</f>
        <v>22</v>
      </c>
      <c r="I706">
        <v>5278</v>
      </c>
      <c r="J706" s="2">
        <f t="shared" si="45"/>
        <v>33.872416891284814</v>
      </c>
      <c r="K706">
        <v>19281</v>
      </c>
      <c r="L706" s="2">
        <f t="shared" si="46"/>
        <v>1.237389295340778</v>
      </c>
      <c r="M706">
        <f t="shared" si="47"/>
        <v>4.285129554630062</v>
      </c>
      <c r="N706">
        <v>-0.08731</v>
      </c>
      <c r="O706">
        <v>-0.31537</v>
      </c>
    </row>
    <row r="707" spans="1:15" ht="14.25">
      <c r="A707">
        <v>146</v>
      </c>
      <c r="B707">
        <v>2018</v>
      </c>
      <c r="C707">
        <v>11.12</v>
      </c>
      <c r="D707">
        <v>9.67</v>
      </c>
      <c r="E707">
        <v>3.8</v>
      </c>
      <c r="F707">
        <v>14421</v>
      </c>
      <c r="G707" s="2">
        <f t="shared" si="44"/>
        <v>4.158995376848309</v>
      </c>
      <c r="H707">
        <v>58</v>
      </c>
      <c r="I707">
        <v>8187</v>
      </c>
      <c r="J707" s="2">
        <f t="shared" si="45"/>
        <v>56.77137507801123</v>
      </c>
      <c r="K707">
        <v>4623</v>
      </c>
      <c r="L707" s="2">
        <f t="shared" si="46"/>
        <v>0.32057416267942584</v>
      </c>
      <c r="M707">
        <f t="shared" si="47"/>
        <v>3.6649238934380817</v>
      </c>
      <c r="N707">
        <v>-0.45869</v>
      </c>
      <c r="O707">
        <v>-0.62076</v>
      </c>
    </row>
    <row r="708" spans="2:15" ht="14.25">
      <c r="B708">
        <v>2017</v>
      </c>
      <c r="C708">
        <v>7.24</v>
      </c>
      <c r="D708">
        <v>6.31</v>
      </c>
      <c r="E708">
        <v>4.41</v>
      </c>
      <c r="F708">
        <v>12996</v>
      </c>
      <c r="G708" s="2">
        <f t="shared" si="44"/>
        <v>4.113809702672945</v>
      </c>
      <c r="H708">
        <f>H707-1</f>
        <v>57</v>
      </c>
      <c r="I708">
        <v>8658</v>
      </c>
      <c r="J708" s="2">
        <f t="shared" si="45"/>
        <v>66.62049861495845</v>
      </c>
      <c r="K708">
        <v>5183</v>
      </c>
      <c r="L708" s="2">
        <f t="shared" si="46"/>
        <v>0.39881502000615576</v>
      </c>
      <c r="M708">
        <f t="shared" si="47"/>
        <v>3.7145812088395314</v>
      </c>
      <c r="N708">
        <v>-0.47838</v>
      </c>
      <c r="O708">
        <v>-0.72688</v>
      </c>
    </row>
    <row r="709" spans="2:15" ht="14.25">
      <c r="B709">
        <v>2016</v>
      </c>
      <c r="C709">
        <v>7.88</v>
      </c>
      <c r="D709">
        <v>6.67</v>
      </c>
      <c r="E709">
        <v>4.49</v>
      </c>
      <c r="F709">
        <v>12483</v>
      </c>
      <c r="G709" s="2">
        <f t="shared" si="44"/>
        <v>4.09631897051261</v>
      </c>
      <c r="H709">
        <f>H708-1</f>
        <v>56</v>
      </c>
      <c r="I709">
        <v>9550</v>
      </c>
      <c r="J709" s="2">
        <f t="shared" si="45"/>
        <v>76.50404550188256</v>
      </c>
      <c r="K709">
        <v>5048</v>
      </c>
      <c r="L709" s="2">
        <f t="shared" si="46"/>
        <v>0.40438997035968915</v>
      </c>
      <c r="M709">
        <f t="shared" si="47"/>
        <v>3.703119346236078</v>
      </c>
      <c r="N709">
        <v>-0.48271</v>
      </c>
      <c r="O709">
        <v>-0.68749</v>
      </c>
    </row>
    <row r="710" spans="2:15" ht="14.25">
      <c r="B710">
        <v>2015</v>
      </c>
      <c r="C710">
        <v>5.76</v>
      </c>
      <c r="D710">
        <v>4.91</v>
      </c>
      <c r="E710">
        <v>4.8</v>
      </c>
      <c r="F710">
        <v>11540</v>
      </c>
      <c r="G710" s="2">
        <f t="shared" si="44"/>
        <v>4.062205808819713</v>
      </c>
      <c r="H710">
        <f>H709-1</f>
        <v>55</v>
      </c>
      <c r="I710">
        <v>10272</v>
      </c>
      <c r="J710" s="2">
        <f t="shared" si="45"/>
        <v>89.01213171577123</v>
      </c>
      <c r="K710">
        <v>4725</v>
      </c>
      <c r="L710" s="2">
        <f t="shared" si="46"/>
        <v>0.40944540727902945</v>
      </c>
      <c r="M710">
        <f t="shared" si="47"/>
        <v>3.674401812845282</v>
      </c>
      <c r="N710">
        <v>-0.56191</v>
      </c>
      <c r="O710">
        <v>-0.80879</v>
      </c>
    </row>
    <row r="711" spans="2:15" ht="14.25">
      <c r="B711">
        <v>2014</v>
      </c>
      <c r="C711">
        <v>2.58</v>
      </c>
      <c r="D711">
        <v>2.26</v>
      </c>
      <c r="E711">
        <v>2.03</v>
      </c>
      <c r="F711">
        <v>10588</v>
      </c>
      <c r="G711" s="2">
        <f t="shared" si="44"/>
        <v>4.024813932629311</v>
      </c>
      <c r="H711">
        <f>H710-1</f>
        <v>54</v>
      </c>
      <c r="I711">
        <v>8714</v>
      </c>
      <c r="J711" s="2">
        <f t="shared" si="45"/>
        <v>82.30071779372875</v>
      </c>
      <c r="K711">
        <v>4093</v>
      </c>
      <c r="L711" s="2">
        <f t="shared" si="46"/>
        <v>0.3865697015489233</v>
      </c>
      <c r="M711">
        <f t="shared" si="47"/>
        <v>3.6120417446452695</v>
      </c>
      <c r="N711">
        <v>-0.67047</v>
      </c>
      <c r="O711">
        <v>-1.0813</v>
      </c>
    </row>
    <row r="712" spans="1:15" ht="14.25">
      <c r="A712">
        <v>147</v>
      </c>
      <c r="B712">
        <v>2018</v>
      </c>
      <c r="C712">
        <v>11.03</v>
      </c>
      <c r="D712">
        <v>6.07</v>
      </c>
      <c r="E712">
        <v>35.3</v>
      </c>
      <c r="F712">
        <v>16690</v>
      </c>
      <c r="G712" s="2">
        <f t="shared" si="44"/>
        <v>4.2224563366792465</v>
      </c>
      <c r="H712">
        <v>23</v>
      </c>
      <c r="I712">
        <v>11382</v>
      </c>
      <c r="J712" s="2">
        <f t="shared" si="45"/>
        <v>68.19652486518874</v>
      </c>
      <c r="K712">
        <v>27757</v>
      </c>
      <c r="L712" s="2">
        <f t="shared" si="46"/>
        <v>1.6630916716596764</v>
      </c>
      <c r="M712">
        <f t="shared" si="47"/>
        <v>4.44337252540488</v>
      </c>
      <c r="N712">
        <v>-0.02244</v>
      </c>
      <c r="O712">
        <v>-0.0134</v>
      </c>
    </row>
    <row r="713" spans="2:15" ht="14.25">
      <c r="B713">
        <v>2017</v>
      </c>
      <c r="C713">
        <v>18.32</v>
      </c>
      <c r="D713">
        <v>9.5</v>
      </c>
      <c r="E713">
        <v>42.96</v>
      </c>
      <c r="F713">
        <v>14917</v>
      </c>
      <c r="G713" s="2">
        <f t="shared" si="44"/>
        <v>4.173681489728459</v>
      </c>
      <c r="H713">
        <f>H712-1</f>
        <v>22</v>
      </c>
      <c r="I713">
        <v>10444</v>
      </c>
      <c r="J713" s="2">
        <f t="shared" si="45"/>
        <v>70.01407789770062</v>
      </c>
      <c r="K713">
        <v>26030</v>
      </c>
      <c r="L713" s="2">
        <f t="shared" si="46"/>
        <v>1.7449889387946638</v>
      </c>
      <c r="M713">
        <f t="shared" si="47"/>
        <v>4.4154741681092355</v>
      </c>
      <c r="N713">
        <v>0.11069</v>
      </c>
      <c r="O713">
        <v>0.22418</v>
      </c>
    </row>
    <row r="714" spans="2:15" ht="14.25">
      <c r="B714">
        <v>2016</v>
      </c>
      <c r="C714">
        <v>26.69</v>
      </c>
      <c r="D714">
        <v>15.62</v>
      </c>
      <c r="E714">
        <v>40.06</v>
      </c>
      <c r="F714">
        <v>15432</v>
      </c>
      <c r="G714" s="2">
        <f t="shared" si="44"/>
        <v>4.188422214635828</v>
      </c>
      <c r="H714">
        <f>H713-1</f>
        <v>21</v>
      </c>
      <c r="I714">
        <v>8782</v>
      </c>
      <c r="J714" s="2">
        <f t="shared" si="45"/>
        <v>56.90772420943494</v>
      </c>
      <c r="K714">
        <v>24471</v>
      </c>
      <c r="L714" s="2">
        <f t="shared" si="46"/>
        <v>1.5857309486780715</v>
      </c>
      <c r="M714">
        <f t="shared" si="47"/>
        <v>4.388651717026825</v>
      </c>
      <c r="N714">
        <v>0.32666</v>
      </c>
      <c r="O714">
        <v>0.63027</v>
      </c>
    </row>
    <row r="715" spans="2:15" ht="14.25">
      <c r="B715">
        <v>2015</v>
      </c>
      <c r="C715">
        <v>13.64</v>
      </c>
      <c r="D715">
        <v>6.83</v>
      </c>
      <c r="E715">
        <v>52.38</v>
      </c>
      <c r="F715">
        <v>14039</v>
      </c>
      <c r="G715" s="2">
        <f t="shared" si="44"/>
        <v>4.147336174036738</v>
      </c>
      <c r="H715">
        <f>H714-1</f>
        <v>20</v>
      </c>
      <c r="I715">
        <v>7993</v>
      </c>
      <c r="J715" s="2">
        <f t="shared" si="45"/>
        <v>56.934254576536794</v>
      </c>
      <c r="K715">
        <v>22413</v>
      </c>
      <c r="L715" s="2">
        <f t="shared" si="46"/>
        <v>1.5964812308568987</v>
      </c>
      <c r="M715">
        <f t="shared" si="47"/>
        <v>4.350499991128803</v>
      </c>
      <c r="N715">
        <v>0.01889</v>
      </c>
      <c r="O715">
        <v>-0.00328</v>
      </c>
    </row>
    <row r="716" spans="2:15" ht="14.25">
      <c r="B716">
        <v>2014</v>
      </c>
      <c r="C716">
        <v>12.02</v>
      </c>
      <c r="D716">
        <v>5.65</v>
      </c>
      <c r="E716">
        <v>61.81</v>
      </c>
      <c r="F716">
        <v>13344</v>
      </c>
      <c r="G716" s="2">
        <f t="shared" si="44"/>
        <v>4.125286033293664</v>
      </c>
      <c r="H716">
        <f>H715-1</f>
        <v>19</v>
      </c>
      <c r="I716">
        <v>7808</v>
      </c>
      <c r="J716" s="2">
        <f t="shared" si="45"/>
        <v>58.51318944844125</v>
      </c>
      <c r="K716">
        <v>20272</v>
      </c>
      <c r="L716" s="2">
        <f t="shared" si="46"/>
        <v>1.5191846522781776</v>
      </c>
      <c r="M716">
        <f t="shared" si="47"/>
        <v>4.3068965975393665</v>
      </c>
      <c r="N716">
        <v>-0.02759</v>
      </c>
      <c r="O716">
        <v>-0.09139</v>
      </c>
    </row>
    <row r="717" spans="1:15" ht="14.25">
      <c r="A717">
        <v>148</v>
      </c>
      <c r="B717">
        <v>2018</v>
      </c>
      <c r="C717">
        <v>11.01</v>
      </c>
      <c r="D717">
        <v>4.88</v>
      </c>
      <c r="E717">
        <v>92.2</v>
      </c>
      <c r="F717">
        <v>7497</v>
      </c>
      <c r="G717" s="2">
        <f t="shared" si="44"/>
        <v>3.8748875108461123</v>
      </c>
      <c r="H717">
        <v>34</v>
      </c>
      <c r="I717">
        <v>5755</v>
      </c>
      <c r="J717" s="2">
        <f t="shared" si="45"/>
        <v>76.7640389489129</v>
      </c>
      <c r="K717">
        <v>10901</v>
      </c>
      <c r="L717" s="2">
        <f t="shared" si="46"/>
        <v>1.454048285981059</v>
      </c>
      <c r="M717">
        <f t="shared" si="47"/>
        <v>4.0374663396435</v>
      </c>
      <c r="N717">
        <v>-0.16304</v>
      </c>
      <c r="O717">
        <v>-0.20172</v>
      </c>
    </row>
    <row r="718" spans="2:15" ht="14.25">
      <c r="B718">
        <v>2017</v>
      </c>
      <c r="C718">
        <v>11.02</v>
      </c>
      <c r="D718">
        <v>6.63</v>
      </c>
      <c r="E718">
        <v>23.12</v>
      </c>
      <c r="F718">
        <v>5414</v>
      </c>
      <c r="G718" s="2">
        <f t="shared" si="44"/>
        <v>3.7335182514344876</v>
      </c>
      <c r="H718">
        <f>H717-1</f>
        <v>33</v>
      </c>
      <c r="I718">
        <v>3061</v>
      </c>
      <c r="J718" s="2">
        <f t="shared" si="45"/>
        <v>56.53860362024381</v>
      </c>
      <c r="K718">
        <v>10504</v>
      </c>
      <c r="L718" s="2">
        <f t="shared" si="46"/>
        <v>1.940155153306243</v>
      </c>
      <c r="M718">
        <f t="shared" si="47"/>
        <v>4.021354713081423</v>
      </c>
      <c r="N718">
        <v>-0.24506</v>
      </c>
      <c r="O718">
        <v>-0.29723</v>
      </c>
    </row>
    <row r="719" spans="2:15" ht="14.25">
      <c r="B719">
        <v>2016</v>
      </c>
      <c r="C719">
        <v>37.89</v>
      </c>
      <c r="D719">
        <v>23.56</v>
      </c>
      <c r="E719">
        <v>24.96</v>
      </c>
      <c r="F719">
        <v>5179</v>
      </c>
      <c r="G719" s="2">
        <f t="shared" si="44"/>
        <v>3.714245911017894</v>
      </c>
      <c r="H719">
        <f>H718-1</f>
        <v>32</v>
      </c>
      <c r="I719">
        <v>2587</v>
      </c>
      <c r="J719" s="2">
        <f t="shared" si="45"/>
        <v>49.95172813284418</v>
      </c>
      <c r="K719">
        <v>10050</v>
      </c>
      <c r="L719" s="2">
        <f t="shared" si="46"/>
        <v>1.9405290596640279</v>
      </c>
      <c r="M719">
        <f t="shared" si="47"/>
        <v>4.002166061756507</v>
      </c>
      <c r="N719">
        <v>0.35146</v>
      </c>
      <c r="O719">
        <v>0.89586</v>
      </c>
    </row>
    <row r="720" spans="2:15" ht="14.25">
      <c r="B720">
        <v>2015</v>
      </c>
      <c r="C720">
        <v>35.19</v>
      </c>
      <c r="D720">
        <v>21.04</v>
      </c>
      <c r="E720">
        <v>25.42</v>
      </c>
      <c r="F720">
        <v>4192</v>
      </c>
      <c r="G720" s="2">
        <f t="shared" si="44"/>
        <v>3.6224212739756703</v>
      </c>
      <c r="H720">
        <f>H719-1</f>
        <v>31</v>
      </c>
      <c r="I720">
        <v>2041</v>
      </c>
      <c r="J720" s="2">
        <f t="shared" si="45"/>
        <v>48.68797709923664</v>
      </c>
      <c r="K720">
        <v>9448</v>
      </c>
      <c r="L720" s="2">
        <f t="shared" si="46"/>
        <v>2.25381679389313</v>
      </c>
      <c r="M720">
        <f t="shared" si="47"/>
        <v>3.975339884605458</v>
      </c>
      <c r="N720">
        <v>0.21206</v>
      </c>
      <c r="O720">
        <v>0.64822</v>
      </c>
    </row>
    <row r="721" spans="2:15" ht="14.25">
      <c r="B721">
        <v>2014</v>
      </c>
      <c r="C721">
        <v>35.94</v>
      </c>
      <c r="D721">
        <v>18.85</v>
      </c>
      <c r="E721">
        <v>34.86</v>
      </c>
      <c r="F721">
        <v>3820</v>
      </c>
      <c r="G721" s="2">
        <f t="shared" si="44"/>
        <v>3.582063362911709</v>
      </c>
      <c r="H721">
        <f>H720-1</f>
        <v>30</v>
      </c>
      <c r="I721">
        <v>1744</v>
      </c>
      <c r="J721" s="2">
        <f t="shared" si="45"/>
        <v>45.654450261780106</v>
      </c>
      <c r="K721">
        <v>9209</v>
      </c>
      <c r="L721" s="2">
        <f t="shared" si="46"/>
        <v>2.410732984293194</v>
      </c>
      <c r="M721">
        <f t="shared" si="47"/>
        <v>3.964212472969819</v>
      </c>
      <c r="N721">
        <v>0.19255</v>
      </c>
      <c r="O721">
        <v>0.46761</v>
      </c>
    </row>
    <row r="722" spans="1:15" ht="14.25">
      <c r="A722">
        <v>149</v>
      </c>
      <c r="B722">
        <v>2018</v>
      </c>
      <c r="C722">
        <v>10.64</v>
      </c>
      <c r="D722">
        <v>2.66</v>
      </c>
      <c r="E722">
        <v>125.74</v>
      </c>
      <c r="F722">
        <v>7693</v>
      </c>
      <c r="G722" s="2">
        <f t="shared" si="44"/>
        <v>3.8860957324377474</v>
      </c>
      <c r="H722">
        <v>16</v>
      </c>
      <c r="I722">
        <v>410</v>
      </c>
      <c r="J722" s="2">
        <f t="shared" si="45"/>
        <v>5.329520343169115</v>
      </c>
      <c r="K722">
        <v>17600</v>
      </c>
      <c r="L722" s="2">
        <f t="shared" si="46"/>
        <v>2.287794098531132</v>
      </c>
      <c r="M722">
        <f t="shared" si="47"/>
        <v>4.2455126678141495</v>
      </c>
      <c r="N722">
        <v>-0.14084</v>
      </c>
      <c r="O722">
        <v>-0.4111</v>
      </c>
    </row>
    <row r="723" spans="2:15" ht="14.25">
      <c r="B723">
        <v>2017</v>
      </c>
      <c r="C723">
        <v>9.34</v>
      </c>
      <c r="D723">
        <v>2.22</v>
      </c>
      <c r="E723">
        <v>40.97</v>
      </c>
      <c r="F723">
        <v>7322</v>
      </c>
      <c r="G723" s="2">
        <f t="shared" si="44"/>
        <v>3.8646297245455123</v>
      </c>
      <c r="H723">
        <f>H722-1</f>
        <v>15</v>
      </c>
      <c r="I723">
        <v>262</v>
      </c>
      <c r="J723" s="2">
        <f t="shared" si="45"/>
        <v>3.5782573067467904</v>
      </c>
      <c r="K723">
        <v>17249</v>
      </c>
      <c r="L723" s="2">
        <f t="shared" si="46"/>
        <v>2.3557771100792135</v>
      </c>
      <c r="M723">
        <f t="shared" si="47"/>
        <v>4.236763922187807</v>
      </c>
      <c r="N723">
        <v>-0.2158</v>
      </c>
      <c r="O723">
        <v>-0.62679</v>
      </c>
    </row>
    <row r="724" spans="2:15" ht="14.25">
      <c r="B724">
        <v>2016</v>
      </c>
      <c r="C724">
        <v>10.31</v>
      </c>
      <c r="D724">
        <v>2.21</v>
      </c>
      <c r="E724">
        <v>83.53</v>
      </c>
      <c r="F724">
        <v>7729</v>
      </c>
      <c r="G724" s="2">
        <f t="shared" si="44"/>
        <v>3.8881233072979087</v>
      </c>
      <c r="H724">
        <f>H723-1</f>
        <v>14</v>
      </c>
      <c r="I724">
        <v>243</v>
      </c>
      <c r="J724" s="2">
        <f t="shared" si="45"/>
        <v>3.144003105188252</v>
      </c>
      <c r="K724">
        <v>17697</v>
      </c>
      <c r="L724" s="2">
        <f t="shared" si="46"/>
        <v>2.289688187346358</v>
      </c>
      <c r="M724">
        <f t="shared" si="47"/>
        <v>4.24789965088881</v>
      </c>
      <c r="N724">
        <v>-0.16096</v>
      </c>
      <c r="O724">
        <v>-0.52972</v>
      </c>
    </row>
    <row r="725" spans="2:15" ht="14.25">
      <c r="B725">
        <v>2015</v>
      </c>
      <c r="C725">
        <v>14.17</v>
      </c>
      <c r="D725">
        <v>3.4</v>
      </c>
      <c r="E725">
        <v>167.37</v>
      </c>
      <c r="F725">
        <v>7038</v>
      </c>
      <c r="G725" s="2">
        <f t="shared" si="44"/>
        <v>3.8474492624991727</v>
      </c>
      <c r="H725">
        <f>H724-1</f>
        <v>13</v>
      </c>
      <c r="I725">
        <v>2963</v>
      </c>
      <c r="J725" s="2">
        <f t="shared" si="45"/>
        <v>42.10002841716396</v>
      </c>
      <c r="K725">
        <v>13355</v>
      </c>
      <c r="L725" s="2">
        <f t="shared" si="46"/>
        <v>1.897556123898835</v>
      </c>
      <c r="M725">
        <f t="shared" si="47"/>
        <v>4.125643892357392</v>
      </c>
      <c r="N725">
        <v>-0.08228</v>
      </c>
      <c r="O725">
        <v>-0.23673</v>
      </c>
    </row>
    <row r="726" spans="2:15" ht="14.25">
      <c r="B726">
        <v>2014</v>
      </c>
      <c r="C726">
        <v>23.02</v>
      </c>
      <c r="D726">
        <v>3.75</v>
      </c>
      <c r="E726">
        <v>308.44</v>
      </c>
      <c r="F726">
        <v>5984</v>
      </c>
      <c r="G726" s="2">
        <f t="shared" si="44"/>
        <v>3.776991584856405</v>
      </c>
      <c r="H726">
        <f>H725-1</f>
        <v>12</v>
      </c>
      <c r="I726">
        <v>3048</v>
      </c>
      <c r="J726" s="2">
        <f t="shared" si="45"/>
        <v>50.93582887700535</v>
      </c>
      <c r="K726">
        <v>12267</v>
      </c>
      <c r="L726" s="2">
        <f t="shared" si="46"/>
        <v>2.049966577540107</v>
      </c>
      <c r="M726">
        <f t="shared" si="47"/>
        <v>4.088738365273999</v>
      </c>
      <c r="N726">
        <v>0.09628</v>
      </c>
      <c r="O726">
        <v>0.02776</v>
      </c>
    </row>
    <row r="727" spans="1:15" ht="14.25">
      <c r="A727">
        <v>150</v>
      </c>
      <c r="B727">
        <v>2018</v>
      </c>
      <c r="C727">
        <v>10.6</v>
      </c>
      <c r="D727">
        <v>8.79</v>
      </c>
      <c r="E727">
        <v>7.91</v>
      </c>
      <c r="F727">
        <v>6807</v>
      </c>
      <c r="G727" s="2">
        <f t="shared" si="44"/>
        <v>3.8329557506045986</v>
      </c>
      <c r="H727">
        <v>83</v>
      </c>
      <c r="I727">
        <v>2472</v>
      </c>
      <c r="J727" s="2">
        <f t="shared" si="45"/>
        <v>36.315557514323494</v>
      </c>
      <c r="K727">
        <v>10054</v>
      </c>
      <c r="L727" s="2">
        <f t="shared" si="46"/>
        <v>1.4770089613633024</v>
      </c>
      <c r="M727">
        <f t="shared" si="47"/>
        <v>4.002338880892056</v>
      </c>
      <c r="N727">
        <v>-0.07901</v>
      </c>
      <c r="O727">
        <v>-0.10097</v>
      </c>
    </row>
    <row r="728" spans="2:15" ht="14.25">
      <c r="B728">
        <v>2017</v>
      </c>
      <c r="C728">
        <v>13.36</v>
      </c>
      <c r="D728">
        <v>11.45</v>
      </c>
      <c r="E728">
        <v>5.52</v>
      </c>
      <c r="F728">
        <v>6215</v>
      </c>
      <c r="G728" s="2">
        <f t="shared" si="44"/>
        <v>3.7934411329776636</v>
      </c>
      <c r="H728">
        <f>H727-1</f>
        <v>82</v>
      </c>
      <c r="I728">
        <v>1291</v>
      </c>
      <c r="J728" s="2">
        <f t="shared" si="45"/>
        <v>20.772325020112632</v>
      </c>
      <c r="K728">
        <v>8848</v>
      </c>
      <c r="L728" s="2">
        <f t="shared" si="46"/>
        <v>1.4236524537409494</v>
      </c>
      <c r="M728">
        <f t="shared" si="47"/>
        <v>3.946845113960623</v>
      </c>
      <c r="N728">
        <v>-0.01679</v>
      </c>
      <c r="O728">
        <v>0.02443</v>
      </c>
    </row>
    <row r="729" spans="2:15" ht="14.25">
      <c r="B729">
        <v>2016</v>
      </c>
      <c r="C729">
        <v>14.58</v>
      </c>
      <c r="D729">
        <v>12.25</v>
      </c>
      <c r="E729">
        <v>5.94</v>
      </c>
      <c r="F729">
        <v>5828</v>
      </c>
      <c r="G729" s="2">
        <f t="shared" si="44"/>
        <v>3.7655195430979527</v>
      </c>
      <c r="H729">
        <f>H728-1</f>
        <v>81</v>
      </c>
      <c r="I729">
        <v>1076</v>
      </c>
      <c r="J729" s="2">
        <f t="shared" si="45"/>
        <v>18.462594371997255</v>
      </c>
      <c r="K729">
        <v>8231</v>
      </c>
      <c r="L729" s="2">
        <f t="shared" si="46"/>
        <v>1.4123198352779684</v>
      </c>
      <c r="M729">
        <f t="shared" si="47"/>
        <v>3.9154526016884788</v>
      </c>
      <c r="N729">
        <v>-0.00137</v>
      </c>
      <c r="O729">
        <v>0.05781</v>
      </c>
    </row>
    <row r="730" spans="2:15" ht="14.25">
      <c r="B730">
        <v>2015</v>
      </c>
      <c r="C730">
        <v>18.32</v>
      </c>
      <c r="D730">
        <v>14.91</v>
      </c>
      <c r="E730">
        <v>6.38</v>
      </c>
      <c r="F730">
        <v>5329</v>
      </c>
      <c r="G730" s="2">
        <f t="shared" si="44"/>
        <v>3.726645720240912</v>
      </c>
      <c r="H730">
        <f>H729-1</f>
        <v>80</v>
      </c>
      <c r="I730">
        <v>1053</v>
      </c>
      <c r="J730" s="2">
        <f t="shared" si="45"/>
        <v>19.759804841433663</v>
      </c>
      <c r="K730">
        <v>9139</v>
      </c>
      <c r="L730" s="2">
        <f t="shared" si="46"/>
        <v>1.714955901670107</v>
      </c>
      <c r="M730">
        <f t="shared" si="47"/>
        <v>3.960898677326661</v>
      </c>
      <c r="N730">
        <v>0.05575</v>
      </c>
      <c r="O730">
        <v>0.26031</v>
      </c>
    </row>
    <row r="731" spans="2:15" ht="14.25">
      <c r="B731">
        <v>2014</v>
      </c>
      <c r="C731">
        <v>16.23</v>
      </c>
      <c r="D731">
        <v>12.6</v>
      </c>
      <c r="E731">
        <v>7.36</v>
      </c>
      <c r="F731">
        <v>5009</v>
      </c>
      <c r="G731" s="2">
        <f t="shared" si="44"/>
        <v>3.699751031689514</v>
      </c>
      <c r="H731">
        <f>H730-1</f>
        <v>79</v>
      </c>
      <c r="I731">
        <v>1074</v>
      </c>
      <c r="J731" s="2">
        <f t="shared" si="45"/>
        <v>21.441405470153725</v>
      </c>
      <c r="K731">
        <v>10902</v>
      </c>
      <c r="L731" s="2">
        <f t="shared" si="46"/>
        <v>2.176482331802755</v>
      </c>
      <c r="M731">
        <f t="shared" si="47"/>
        <v>4.037506177691678</v>
      </c>
      <c r="N731">
        <v>-0.04948</v>
      </c>
      <c r="O731">
        <v>0.08568</v>
      </c>
    </row>
    <row r="732" spans="1:15" ht="14.25">
      <c r="A732">
        <v>151</v>
      </c>
      <c r="B732">
        <v>2018</v>
      </c>
      <c r="C732">
        <v>10.51</v>
      </c>
      <c r="D732">
        <v>5.42</v>
      </c>
      <c r="E732">
        <v>39.98</v>
      </c>
      <c r="F732">
        <v>12849</v>
      </c>
      <c r="G732" s="2">
        <f t="shared" si="44"/>
        <v>4.1088693291162315</v>
      </c>
      <c r="H732">
        <v>93</v>
      </c>
      <c r="I732">
        <v>5657</v>
      </c>
      <c r="J732" s="2">
        <f t="shared" si="45"/>
        <v>44.02677251147949</v>
      </c>
      <c r="K732">
        <v>20446</v>
      </c>
      <c r="L732" s="2">
        <f t="shared" si="46"/>
        <v>1.5912522375282123</v>
      </c>
      <c r="M732">
        <f t="shared" si="47"/>
        <v>4.310608356458523</v>
      </c>
      <c r="N732">
        <v>0.06549</v>
      </c>
      <c r="O732">
        <v>-0.06565</v>
      </c>
    </row>
    <row r="733" spans="2:15" ht="14.25">
      <c r="B733">
        <v>2017</v>
      </c>
      <c r="C733">
        <v>11.04</v>
      </c>
      <c r="D733">
        <v>6.18</v>
      </c>
      <c r="E733">
        <v>34.36</v>
      </c>
      <c r="F733">
        <v>10906</v>
      </c>
      <c r="G733" s="2">
        <f t="shared" si="44"/>
        <v>4.0376654933508025</v>
      </c>
      <c r="H733">
        <f>H732-1</f>
        <v>92</v>
      </c>
      <c r="I733">
        <v>5731</v>
      </c>
      <c r="J733" s="2">
        <f t="shared" si="45"/>
        <v>52.54905556574363</v>
      </c>
      <c r="K733">
        <v>18978</v>
      </c>
      <c r="L733" s="2">
        <f t="shared" si="46"/>
        <v>1.7401430405281497</v>
      </c>
      <c r="M733">
        <f t="shared" si="47"/>
        <v>4.278250442299367</v>
      </c>
      <c r="N733">
        <v>0.02137</v>
      </c>
      <c r="O733">
        <v>-0.04168</v>
      </c>
    </row>
    <row r="734" spans="2:15" ht="14.25">
      <c r="B734">
        <v>2016</v>
      </c>
      <c r="C734">
        <v>13.45</v>
      </c>
      <c r="D734">
        <v>6.58</v>
      </c>
      <c r="E734">
        <v>56.85</v>
      </c>
      <c r="F734">
        <v>11283</v>
      </c>
      <c r="G734" s="2">
        <f t="shared" si="44"/>
        <v>4.0524245881420615</v>
      </c>
      <c r="H734">
        <f>H733-1</f>
        <v>91</v>
      </c>
      <c r="I734">
        <v>5811</v>
      </c>
      <c r="J734" s="2">
        <f t="shared" si="45"/>
        <v>51.50226003722415</v>
      </c>
      <c r="K734">
        <v>20399</v>
      </c>
      <c r="L734" s="2">
        <f t="shared" si="46"/>
        <v>1.8079411504032616</v>
      </c>
      <c r="M734">
        <f t="shared" si="47"/>
        <v>4.309608877958903</v>
      </c>
      <c r="N734">
        <v>0.08504</v>
      </c>
      <c r="O734">
        <v>0.03959</v>
      </c>
    </row>
    <row r="735" spans="2:15" ht="14.25">
      <c r="B735">
        <v>2015</v>
      </c>
      <c r="C735">
        <v>15.76</v>
      </c>
      <c r="D735">
        <v>6.71</v>
      </c>
      <c r="E735">
        <v>81.53</v>
      </c>
      <c r="F735">
        <v>9996</v>
      </c>
      <c r="G735" s="2">
        <f t="shared" si="44"/>
        <v>3.9998262474544126</v>
      </c>
      <c r="H735">
        <f>H734-1</f>
        <v>90</v>
      </c>
      <c r="I735">
        <v>5804</v>
      </c>
      <c r="J735" s="2">
        <f t="shared" si="45"/>
        <v>58.06322529011605</v>
      </c>
      <c r="K735">
        <v>20504</v>
      </c>
      <c r="L735" s="2">
        <f t="shared" si="46"/>
        <v>2.0512204881952782</v>
      </c>
      <c r="M735">
        <f t="shared" si="47"/>
        <v>4.311838593176188</v>
      </c>
      <c r="N735">
        <v>0.08609</v>
      </c>
      <c r="O735">
        <v>0.07603</v>
      </c>
    </row>
    <row r="736" spans="2:15" ht="14.25">
      <c r="B736">
        <v>2014</v>
      </c>
      <c r="C736">
        <v>9.72</v>
      </c>
      <c r="D736">
        <v>3.62</v>
      </c>
      <c r="E736">
        <v>96.08</v>
      </c>
      <c r="F736">
        <v>10014</v>
      </c>
      <c r="G736" s="2">
        <f t="shared" si="44"/>
        <v>4.00060758706289</v>
      </c>
      <c r="H736">
        <f>H735-1</f>
        <v>89</v>
      </c>
      <c r="I736">
        <v>5126</v>
      </c>
      <c r="J736" s="2">
        <f t="shared" si="45"/>
        <v>51.188336329139204</v>
      </c>
      <c r="K736">
        <v>19966</v>
      </c>
      <c r="L736" s="2">
        <f t="shared" si="46"/>
        <v>1.9938086678649891</v>
      </c>
      <c r="M736">
        <f t="shared" si="47"/>
        <v>4.300291066777081</v>
      </c>
      <c r="N736">
        <v>-0.02897</v>
      </c>
      <c r="O736">
        <v>-0.13079</v>
      </c>
    </row>
    <row r="737" spans="1:15" ht="14.25">
      <c r="A737">
        <v>152</v>
      </c>
      <c r="B737">
        <v>2018</v>
      </c>
      <c r="C737">
        <v>10.51</v>
      </c>
      <c r="D737">
        <v>5.02</v>
      </c>
      <c r="E737">
        <v>29.65</v>
      </c>
      <c r="F737">
        <v>8997</v>
      </c>
      <c r="G737" s="2">
        <f t="shared" si="44"/>
        <v>3.9540977204791896</v>
      </c>
      <c r="H737">
        <v>26</v>
      </c>
      <c r="I737">
        <v>2885</v>
      </c>
      <c r="J737" s="2">
        <f t="shared" si="45"/>
        <v>32.066244303656774</v>
      </c>
      <c r="K737">
        <v>32535</v>
      </c>
      <c r="L737" s="2">
        <f t="shared" si="46"/>
        <v>3.6162054018006002</v>
      </c>
      <c r="M737">
        <f t="shared" si="47"/>
        <v>4.512350811069875</v>
      </c>
      <c r="N737">
        <v>-0.42635</v>
      </c>
      <c r="O737">
        <v>-0.49274</v>
      </c>
    </row>
    <row r="738" spans="2:15" ht="14.25">
      <c r="B738">
        <v>2017</v>
      </c>
      <c r="C738">
        <v>41.28</v>
      </c>
      <c r="D738">
        <v>18.93</v>
      </c>
      <c r="E738">
        <v>46.99</v>
      </c>
      <c r="F738">
        <v>9384</v>
      </c>
      <c r="G738" s="2">
        <f t="shared" si="44"/>
        <v>3.9723879991074726</v>
      </c>
      <c r="H738">
        <f>H737-1</f>
        <v>25</v>
      </c>
      <c r="I738">
        <v>2724</v>
      </c>
      <c r="J738" s="2">
        <f t="shared" si="45"/>
        <v>29.028132992327365</v>
      </c>
      <c r="K738">
        <v>31527</v>
      </c>
      <c r="L738" s="2">
        <f t="shared" si="46"/>
        <v>3.3596547314578005</v>
      </c>
      <c r="M738">
        <f t="shared" si="47"/>
        <v>4.498682646757017</v>
      </c>
      <c r="N738">
        <v>0.33414</v>
      </c>
      <c r="O738">
        <v>0.58812</v>
      </c>
    </row>
    <row r="739" spans="2:15" ht="14.25">
      <c r="B739">
        <v>2016</v>
      </c>
      <c r="C739">
        <v>67.02</v>
      </c>
      <c r="D739">
        <v>27.6</v>
      </c>
      <c r="E739">
        <v>74.6</v>
      </c>
      <c r="F739">
        <v>9501</v>
      </c>
      <c r="G739" s="2">
        <f t="shared" si="44"/>
        <v>3.9777693180915743</v>
      </c>
      <c r="H739">
        <f>H738-1</f>
        <v>24</v>
      </c>
      <c r="I739">
        <v>2595</v>
      </c>
      <c r="J739" s="2">
        <f t="shared" si="45"/>
        <v>27.312914430059994</v>
      </c>
      <c r="K739">
        <v>28842</v>
      </c>
      <c r="L739" s="2">
        <f t="shared" si="46"/>
        <v>3.03568045468898</v>
      </c>
      <c r="M739">
        <f t="shared" si="47"/>
        <v>4.46002537251229</v>
      </c>
      <c r="N739">
        <v>0.98813</v>
      </c>
      <c r="O739">
        <v>1.31141</v>
      </c>
    </row>
    <row r="740" spans="2:15" ht="14.25">
      <c r="B740">
        <v>2015</v>
      </c>
      <c r="C740">
        <v>73.12</v>
      </c>
      <c r="D740">
        <v>27.9</v>
      </c>
      <c r="E740">
        <v>77.2</v>
      </c>
      <c r="F740">
        <v>9279</v>
      </c>
      <c r="G740" s="2">
        <f t="shared" si="44"/>
        <v>3.9675011747228415</v>
      </c>
      <c r="H740">
        <f>H739-1</f>
        <v>23</v>
      </c>
      <c r="I740">
        <v>2766</v>
      </c>
      <c r="J740" s="2">
        <f t="shared" si="45"/>
        <v>29.80924668606531</v>
      </c>
      <c r="K740">
        <v>28938</v>
      </c>
      <c r="L740" s="2">
        <f t="shared" si="46"/>
        <v>3.1186550274814095</v>
      </c>
      <c r="M740">
        <f t="shared" si="47"/>
        <v>4.461468512305526</v>
      </c>
      <c r="N740">
        <v>1.09695</v>
      </c>
      <c r="O740">
        <v>1.32225</v>
      </c>
    </row>
    <row r="741" spans="2:15" ht="14.25">
      <c r="B741">
        <v>2014</v>
      </c>
      <c r="C741">
        <v>48.28</v>
      </c>
      <c r="D741">
        <v>19.06</v>
      </c>
      <c r="E741">
        <v>64.29</v>
      </c>
      <c r="F741">
        <v>8239</v>
      </c>
      <c r="G741" s="2">
        <f t="shared" si="44"/>
        <v>3.9158745028576916</v>
      </c>
      <c r="H741">
        <f>H740-1</f>
        <v>22</v>
      </c>
      <c r="I741">
        <v>2959</v>
      </c>
      <c r="J741" s="2">
        <f t="shared" si="45"/>
        <v>35.91455273698264</v>
      </c>
      <c r="K741">
        <v>27225</v>
      </c>
      <c r="L741" s="2">
        <f t="shared" si="46"/>
        <v>3.3044058744993325</v>
      </c>
      <c r="M741">
        <f t="shared" si="47"/>
        <v>4.4349678884278125</v>
      </c>
      <c r="N741">
        <v>0.46549</v>
      </c>
      <c r="O741">
        <v>0.61129</v>
      </c>
    </row>
    <row r="742" spans="1:15" ht="14.25">
      <c r="A742">
        <v>153</v>
      </c>
      <c r="B742">
        <v>2018</v>
      </c>
      <c r="C742">
        <v>10.5</v>
      </c>
      <c r="D742">
        <v>2.2</v>
      </c>
      <c r="E742">
        <v>332.52</v>
      </c>
      <c r="F742">
        <v>41828</v>
      </c>
      <c r="G742" s="2">
        <f t="shared" si="44"/>
        <v>4.621467099346845</v>
      </c>
      <c r="H742">
        <v>15</v>
      </c>
      <c r="I742">
        <v>3890</v>
      </c>
      <c r="J742" s="2">
        <f t="shared" si="45"/>
        <v>9.299990437027828</v>
      </c>
      <c r="K742">
        <v>36103</v>
      </c>
      <c r="L742" s="2">
        <f t="shared" si="46"/>
        <v>0.8631299607918141</v>
      </c>
      <c r="M742">
        <f t="shared" si="47"/>
        <v>4.557543291360291</v>
      </c>
      <c r="N742">
        <v>0.249</v>
      </c>
      <c r="O742">
        <v>0.21013</v>
      </c>
    </row>
    <row r="743" spans="2:15" ht="14.25">
      <c r="B743">
        <v>2017</v>
      </c>
      <c r="C743">
        <v>7.15</v>
      </c>
      <c r="D743">
        <v>2.5</v>
      </c>
      <c r="E743">
        <v>136.97</v>
      </c>
      <c r="F743">
        <v>22975</v>
      </c>
      <c r="G743" s="2">
        <f t="shared" si="44"/>
        <v>4.361255520058149</v>
      </c>
      <c r="H743">
        <f>H742-1</f>
        <v>14</v>
      </c>
      <c r="I743">
        <v>3999</v>
      </c>
      <c r="J743" s="2">
        <f t="shared" si="45"/>
        <v>17.40587595212187</v>
      </c>
      <c r="K743">
        <v>28110</v>
      </c>
      <c r="L743" s="2">
        <f t="shared" si="46"/>
        <v>1.2235038084874863</v>
      </c>
      <c r="M743">
        <f t="shared" si="47"/>
        <v>4.448860845607441</v>
      </c>
      <c r="N743">
        <v>0.04087</v>
      </c>
      <c r="O743">
        <v>-0.15827</v>
      </c>
    </row>
    <row r="744" spans="2:15" ht="14.25">
      <c r="B744">
        <v>2016</v>
      </c>
      <c r="C744">
        <v>12.68</v>
      </c>
      <c r="D744">
        <v>7.51</v>
      </c>
      <c r="E744">
        <v>32.3</v>
      </c>
      <c r="F744">
        <v>12855</v>
      </c>
      <c r="G744" s="2">
        <f t="shared" si="44"/>
        <v>4.109072080978879</v>
      </c>
      <c r="H744">
        <f>H743-1</f>
        <v>13</v>
      </c>
      <c r="I744">
        <v>1981</v>
      </c>
      <c r="J744" s="2">
        <f t="shared" si="45"/>
        <v>15.410346168805914</v>
      </c>
      <c r="K744">
        <v>25501</v>
      </c>
      <c r="L744" s="2">
        <f t="shared" si="46"/>
        <v>1.9837417347335666</v>
      </c>
      <c r="M744">
        <f t="shared" si="47"/>
        <v>4.406557211256173</v>
      </c>
      <c r="N744">
        <v>-0.00188</v>
      </c>
      <c r="O744">
        <v>-0.0802</v>
      </c>
    </row>
    <row r="745" spans="2:15" ht="14.25">
      <c r="B745">
        <v>2015</v>
      </c>
      <c r="C745">
        <v>12.25</v>
      </c>
      <c r="D745">
        <v>6.46</v>
      </c>
      <c r="E745">
        <v>58.71</v>
      </c>
      <c r="F745">
        <v>13026</v>
      </c>
      <c r="G745" s="2">
        <f t="shared" si="44"/>
        <v>4.114811073838064</v>
      </c>
      <c r="H745">
        <f>H744-1</f>
        <v>12</v>
      </c>
      <c r="I745">
        <v>2050</v>
      </c>
      <c r="J745" s="2">
        <f t="shared" si="45"/>
        <v>15.737755258713342</v>
      </c>
      <c r="K745">
        <v>23507</v>
      </c>
      <c r="L745" s="2">
        <f t="shared" si="46"/>
        <v>1.8046215261784124</v>
      </c>
      <c r="M745">
        <f t="shared" si="47"/>
        <v>4.371197207322295</v>
      </c>
      <c r="N745">
        <v>0.01255</v>
      </c>
      <c r="O745">
        <v>-0.1061</v>
      </c>
    </row>
    <row r="746" spans="2:15" ht="14.25">
      <c r="B746">
        <v>2014</v>
      </c>
      <c r="C746">
        <v>33.73</v>
      </c>
      <c r="D746">
        <v>23.18</v>
      </c>
      <c r="E746">
        <v>1.92</v>
      </c>
      <c r="F746">
        <v>9022</v>
      </c>
      <c r="G746" s="2">
        <f t="shared" si="44"/>
        <v>3.9553028227616918</v>
      </c>
      <c r="H746">
        <f>H745-1</f>
        <v>11</v>
      </c>
      <c r="I746">
        <v>1356</v>
      </c>
      <c r="J746" s="2">
        <f t="shared" si="45"/>
        <v>15.029926845488806</v>
      </c>
      <c r="K746">
        <v>20315</v>
      </c>
      <c r="L746" s="2">
        <f t="shared" si="46"/>
        <v>2.2517180226113944</v>
      </c>
      <c r="M746">
        <f t="shared" si="47"/>
        <v>4.307816826662431</v>
      </c>
      <c r="N746">
        <v>0.34855</v>
      </c>
      <c r="O746">
        <v>0.87906</v>
      </c>
    </row>
    <row r="747" spans="1:15" ht="14.25">
      <c r="A747">
        <v>154</v>
      </c>
      <c r="B747">
        <v>2018</v>
      </c>
      <c r="C747">
        <v>10.44</v>
      </c>
      <c r="D747">
        <v>5.49</v>
      </c>
      <c r="E747">
        <v>49.71</v>
      </c>
      <c r="F747">
        <v>14008</v>
      </c>
      <c r="G747" s="2">
        <f t="shared" si="44"/>
        <v>4.14637613307539</v>
      </c>
      <c r="H747">
        <v>20</v>
      </c>
      <c r="I747">
        <v>4941</v>
      </c>
      <c r="J747" s="2">
        <f t="shared" si="45"/>
        <v>35.27270131353512</v>
      </c>
      <c r="K747">
        <v>35960</v>
      </c>
      <c r="L747" s="2">
        <f t="shared" si="46"/>
        <v>2.5671045117075955</v>
      </c>
      <c r="M747">
        <f t="shared" si="47"/>
        <v>4.555819683061191</v>
      </c>
      <c r="N747">
        <v>-0.12596</v>
      </c>
      <c r="O747">
        <v>-0.15273</v>
      </c>
    </row>
    <row r="748" spans="2:15" ht="14.25">
      <c r="B748">
        <v>2017</v>
      </c>
      <c r="C748">
        <v>18.8</v>
      </c>
      <c r="D748">
        <v>8.3</v>
      </c>
      <c r="E748">
        <v>67.47</v>
      </c>
      <c r="F748">
        <v>13945</v>
      </c>
      <c r="G748" s="2">
        <f t="shared" si="44"/>
        <v>4.144418518602069</v>
      </c>
      <c r="H748">
        <f>H747-1</f>
        <v>19</v>
      </c>
      <c r="I748">
        <v>3456</v>
      </c>
      <c r="J748" s="2">
        <f t="shared" si="45"/>
        <v>24.783076371459302</v>
      </c>
      <c r="K748">
        <v>37569</v>
      </c>
      <c r="L748" s="2">
        <f t="shared" si="46"/>
        <v>2.6940839010397992</v>
      </c>
      <c r="M748">
        <f t="shared" si="47"/>
        <v>4.574829635301292</v>
      </c>
      <c r="N748">
        <v>0.05616</v>
      </c>
      <c r="O748">
        <v>0.04946</v>
      </c>
    </row>
    <row r="749" spans="2:15" ht="14.25">
      <c r="B749">
        <v>2016</v>
      </c>
      <c r="C749">
        <v>45.25</v>
      </c>
      <c r="D749">
        <v>20.18</v>
      </c>
      <c r="E749">
        <v>48.38</v>
      </c>
      <c r="F749">
        <v>11753</v>
      </c>
      <c r="G749" s="2">
        <f t="shared" si="44"/>
        <v>4.070148736152306</v>
      </c>
      <c r="H749">
        <f>H748-1</f>
        <v>18</v>
      </c>
      <c r="I749">
        <v>2685</v>
      </c>
      <c r="J749" s="2">
        <f t="shared" si="45"/>
        <v>22.845231004849825</v>
      </c>
      <c r="K749">
        <v>31457</v>
      </c>
      <c r="L749" s="2">
        <f t="shared" si="46"/>
        <v>2.676508125584957</v>
      </c>
      <c r="M749">
        <f t="shared" si="47"/>
        <v>4.497717302344146</v>
      </c>
      <c r="N749">
        <v>0.60664</v>
      </c>
      <c r="O749">
        <v>0.81538</v>
      </c>
    </row>
    <row r="750" spans="2:15" ht="14.25">
      <c r="B750">
        <v>2015</v>
      </c>
      <c r="C750">
        <v>18.84</v>
      </c>
      <c r="D750">
        <v>11.12</v>
      </c>
      <c r="E750">
        <v>2.36</v>
      </c>
      <c r="F750">
        <v>9041</v>
      </c>
      <c r="G750" s="2">
        <f aca="true" t="shared" si="48" ref="G750:G813">LOG(F750)</f>
        <v>3.95621646924339</v>
      </c>
      <c r="H750">
        <f>H749-1</f>
        <v>17</v>
      </c>
      <c r="I750">
        <v>1642</v>
      </c>
      <c r="J750" s="2">
        <f aca="true" t="shared" si="49" ref="J750:J813">I750/F750*100</f>
        <v>18.16170777568853</v>
      </c>
      <c r="K750">
        <v>21510</v>
      </c>
      <c r="L750" s="2">
        <f aca="true" t="shared" si="50" ref="L750:L813">K750/F750</f>
        <v>2.379161597168455</v>
      </c>
      <c r="M750">
        <f t="shared" si="47"/>
        <v>4.332640410387462</v>
      </c>
      <c r="N750">
        <v>0.00515</v>
      </c>
      <c r="O750">
        <v>0.02219</v>
      </c>
    </row>
    <row r="751" spans="2:15" ht="14.25">
      <c r="B751">
        <v>2014</v>
      </c>
      <c r="C751">
        <v>14.92</v>
      </c>
      <c r="D751">
        <v>8.3</v>
      </c>
      <c r="E751">
        <v>46.64</v>
      </c>
      <c r="F751">
        <v>8410</v>
      </c>
      <c r="G751" s="2">
        <f t="shared" si="48"/>
        <v>3.924795995797912</v>
      </c>
      <c r="H751">
        <f>H750-1</f>
        <v>16</v>
      </c>
      <c r="I751">
        <v>1749</v>
      </c>
      <c r="J751" s="2">
        <f t="shared" si="49"/>
        <v>20.79667063020214</v>
      </c>
      <c r="K751">
        <v>19413</v>
      </c>
      <c r="L751" s="2">
        <f t="shared" si="50"/>
        <v>2.3083234244946493</v>
      </c>
      <c r="M751">
        <f aca="true" t="shared" si="51" ref="M751:M814">LOG(K751)</f>
        <v>4.28809265454187</v>
      </c>
      <c r="N751">
        <v>-0.07802</v>
      </c>
      <c r="O751">
        <v>-0.10783</v>
      </c>
    </row>
    <row r="752" spans="1:15" ht="14.25">
      <c r="A752">
        <v>155</v>
      </c>
      <c r="B752">
        <v>2018</v>
      </c>
      <c r="C752">
        <v>10.36</v>
      </c>
      <c r="D752">
        <v>7.45</v>
      </c>
      <c r="E752">
        <v>14.39</v>
      </c>
      <c r="F752">
        <v>11039</v>
      </c>
      <c r="G752" s="2">
        <f t="shared" si="48"/>
        <v>4.0429297333431595</v>
      </c>
      <c r="H752">
        <v>57</v>
      </c>
      <c r="I752">
        <v>2163</v>
      </c>
      <c r="J752" s="2">
        <f t="shared" si="49"/>
        <v>19.59416613823716</v>
      </c>
      <c r="K752">
        <v>26118</v>
      </c>
      <c r="L752" s="2">
        <f t="shared" si="50"/>
        <v>2.365975178911133</v>
      </c>
      <c r="M752">
        <f t="shared" si="51"/>
        <v>4.4169399175410415</v>
      </c>
      <c r="N752">
        <v>-0.07289</v>
      </c>
      <c r="O752">
        <v>-0.10022</v>
      </c>
    </row>
    <row r="753" spans="2:15" ht="14.25">
      <c r="B753">
        <v>2017</v>
      </c>
      <c r="C753">
        <v>4.14</v>
      </c>
      <c r="D753">
        <v>2.9</v>
      </c>
      <c r="E753">
        <v>21.5</v>
      </c>
      <c r="F753">
        <v>10259</v>
      </c>
      <c r="G753" s="2">
        <f t="shared" si="48"/>
        <v>4.01110502981598</v>
      </c>
      <c r="H753">
        <f>H752-1</f>
        <v>56</v>
      </c>
      <c r="I753">
        <v>2314</v>
      </c>
      <c r="J753" s="2">
        <f t="shared" si="49"/>
        <v>22.55580465932352</v>
      </c>
      <c r="K753">
        <v>21158</v>
      </c>
      <c r="L753" s="2">
        <f t="shared" si="50"/>
        <v>2.0623842479773855</v>
      </c>
      <c r="M753">
        <f t="shared" si="51"/>
        <v>4.325474612795331</v>
      </c>
      <c r="N753">
        <v>-0.19045</v>
      </c>
      <c r="O753">
        <v>-0.41702</v>
      </c>
    </row>
    <row r="754" spans="2:15" ht="14.25">
      <c r="B754">
        <v>2016</v>
      </c>
      <c r="C754">
        <v>-5.11</v>
      </c>
      <c r="D754">
        <v>-3.8</v>
      </c>
      <c r="E754">
        <v>8.04</v>
      </c>
      <c r="F754">
        <v>9913</v>
      </c>
      <c r="G754" s="2">
        <f t="shared" si="48"/>
        <v>3.9962051061783246</v>
      </c>
      <c r="H754">
        <f>H753-1</f>
        <v>55</v>
      </c>
      <c r="I754">
        <v>2276</v>
      </c>
      <c r="J754" s="2">
        <f t="shared" si="49"/>
        <v>22.959749823464136</v>
      </c>
      <c r="K754">
        <v>27110</v>
      </c>
      <c r="L754" s="2">
        <f t="shared" si="50"/>
        <v>2.734792696459195</v>
      </c>
      <c r="M754">
        <f t="shared" si="51"/>
        <v>4.433129517580485</v>
      </c>
      <c r="N754">
        <v>-0.51092</v>
      </c>
      <c r="O754">
        <v>-0.97916</v>
      </c>
    </row>
    <row r="755" spans="2:15" ht="14.25">
      <c r="B755">
        <v>2015</v>
      </c>
      <c r="C755">
        <v>6.44</v>
      </c>
      <c r="D755">
        <v>4.8</v>
      </c>
      <c r="E755">
        <v>7.12</v>
      </c>
      <c r="F755">
        <v>10600</v>
      </c>
      <c r="G755" s="2">
        <f t="shared" si="48"/>
        <v>4.02530586526477</v>
      </c>
      <c r="H755">
        <f>H754-1</f>
        <v>54</v>
      </c>
      <c r="I755">
        <v>2166</v>
      </c>
      <c r="J755" s="2">
        <f t="shared" si="49"/>
        <v>20.433962264150942</v>
      </c>
      <c r="K755">
        <v>29354</v>
      </c>
      <c r="L755" s="2">
        <f t="shared" si="50"/>
        <v>2.769245283018868</v>
      </c>
      <c r="M755">
        <f t="shared" si="51"/>
        <v>4.467667289895786</v>
      </c>
      <c r="N755">
        <v>-0.24492</v>
      </c>
      <c r="O755">
        <v>-0.35533</v>
      </c>
    </row>
    <row r="756" spans="2:15" ht="14.25">
      <c r="B756">
        <v>2014</v>
      </c>
      <c r="C756">
        <v>5.44</v>
      </c>
      <c r="D756">
        <v>3.82</v>
      </c>
      <c r="E756">
        <v>15.91</v>
      </c>
      <c r="F756">
        <v>10878</v>
      </c>
      <c r="G756" s="2">
        <f t="shared" si="48"/>
        <v>4.036549054479153</v>
      </c>
      <c r="H756">
        <f>H755-1</f>
        <v>53</v>
      </c>
      <c r="I756">
        <v>2208</v>
      </c>
      <c r="J756" s="2">
        <f t="shared" si="49"/>
        <v>20.29784886927744</v>
      </c>
      <c r="K756">
        <v>30378</v>
      </c>
      <c r="L756" s="2">
        <f t="shared" si="50"/>
        <v>2.7926089354660784</v>
      </c>
      <c r="M756">
        <f t="shared" si="51"/>
        <v>4.482559177770485</v>
      </c>
      <c r="N756">
        <v>-0.26478</v>
      </c>
      <c r="O756">
        <v>-0.4062</v>
      </c>
    </row>
    <row r="757" spans="1:15" ht="14.25">
      <c r="A757">
        <v>156</v>
      </c>
      <c r="B757">
        <v>2018</v>
      </c>
      <c r="C757">
        <v>10.26</v>
      </c>
      <c r="D757">
        <v>7.92</v>
      </c>
      <c r="E757">
        <v>0.09</v>
      </c>
      <c r="F757">
        <v>1388</v>
      </c>
      <c r="G757" s="2">
        <f t="shared" si="48"/>
        <v>3.142389466118836</v>
      </c>
      <c r="H757">
        <v>29</v>
      </c>
      <c r="I757">
        <v>5</v>
      </c>
      <c r="J757" s="2">
        <f t="shared" si="49"/>
        <v>0.36023054755043227</v>
      </c>
      <c r="K757">
        <v>3152</v>
      </c>
      <c r="L757" s="2">
        <f t="shared" si="50"/>
        <v>2.270893371757925</v>
      </c>
      <c r="M757">
        <f t="shared" si="51"/>
        <v>3.498586208817518</v>
      </c>
      <c r="N757">
        <v>-0.51529</v>
      </c>
      <c r="O757">
        <v>-0.73234</v>
      </c>
    </row>
    <row r="758" spans="2:15" ht="14.25">
      <c r="B758">
        <v>2017</v>
      </c>
      <c r="C758">
        <v>1.54</v>
      </c>
      <c r="D758">
        <v>1.22</v>
      </c>
      <c r="E758">
        <v>0.25</v>
      </c>
      <c r="F758">
        <v>1402</v>
      </c>
      <c r="G758" s="2">
        <f t="shared" si="48"/>
        <v>3.14674801363064</v>
      </c>
      <c r="H758">
        <f>H757-1</f>
        <v>28</v>
      </c>
      <c r="I758">
        <v>15</v>
      </c>
      <c r="J758" s="2">
        <f t="shared" si="49"/>
        <v>1.0699001426533523</v>
      </c>
      <c r="K758">
        <v>4161</v>
      </c>
      <c r="L758" s="2">
        <f t="shared" si="50"/>
        <v>2.9679029957203995</v>
      </c>
      <c r="M758">
        <f t="shared" si="51"/>
        <v>3.6191977157929474</v>
      </c>
      <c r="N758">
        <v>-0.83019</v>
      </c>
      <c r="O758">
        <v>-1.27825</v>
      </c>
    </row>
    <row r="759" spans="2:15" ht="14.25">
      <c r="B759">
        <v>2016</v>
      </c>
      <c r="C759">
        <v>5.2</v>
      </c>
      <c r="D759">
        <v>3.62</v>
      </c>
      <c r="E759">
        <v>0.46</v>
      </c>
      <c r="F759">
        <v>1577</v>
      </c>
      <c r="G759" s="2">
        <f t="shared" si="48"/>
        <v>3.197831693328903</v>
      </c>
      <c r="H759">
        <f>H758-1</f>
        <v>27</v>
      </c>
      <c r="I759">
        <v>25</v>
      </c>
      <c r="J759" s="2">
        <f t="shared" si="49"/>
        <v>1.5852885225110969</v>
      </c>
      <c r="K759">
        <v>4078</v>
      </c>
      <c r="L759" s="2">
        <f t="shared" si="50"/>
        <v>2.5859226379201012</v>
      </c>
      <c r="M759">
        <f t="shared" si="51"/>
        <v>3.6104472214421213</v>
      </c>
      <c r="N759">
        <v>-0.65495</v>
      </c>
      <c r="O759">
        <v>-1.02938</v>
      </c>
    </row>
    <row r="760" spans="2:15" ht="14.25">
      <c r="B760">
        <v>2015</v>
      </c>
      <c r="C760">
        <v>8.5</v>
      </c>
      <c r="D760">
        <v>5.75</v>
      </c>
      <c r="E760">
        <v>0.77</v>
      </c>
      <c r="F760">
        <v>1530</v>
      </c>
      <c r="G760" s="2">
        <f t="shared" si="48"/>
        <v>3.184691430817599</v>
      </c>
      <c r="H760">
        <f>H759-1</f>
        <v>26</v>
      </c>
      <c r="I760">
        <v>36</v>
      </c>
      <c r="J760" s="2">
        <f t="shared" si="49"/>
        <v>2.3529411764705883</v>
      </c>
      <c r="K760">
        <v>3558</v>
      </c>
      <c r="L760" s="2">
        <f t="shared" si="50"/>
        <v>2.3254901960784315</v>
      </c>
      <c r="M760">
        <f t="shared" si="51"/>
        <v>3.5512059437479064</v>
      </c>
      <c r="N760">
        <v>-0.54933</v>
      </c>
      <c r="O760">
        <v>-0.86414</v>
      </c>
    </row>
    <row r="761" spans="2:15" ht="14.25">
      <c r="B761">
        <v>2014</v>
      </c>
      <c r="C761">
        <v>1.34</v>
      </c>
      <c r="D761">
        <v>0.91</v>
      </c>
      <c r="E761">
        <v>1.03</v>
      </c>
      <c r="F761">
        <v>1434</v>
      </c>
      <c r="G761" s="2">
        <f t="shared" si="48"/>
        <v>3.1565491513317814</v>
      </c>
      <c r="H761">
        <f>H760-1</f>
        <v>25</v>
      </c>
      <c r="I761">
        <v>48</v>
      </c>
      <c r="J761" s="2">
        <f t="shared" si="49"/>
        <v>3.3472803347280333</v>
      </c>
      <c r="K761">
        <v>4202</v>
      </c>
      <c r="L761" s="2">
        <f t="shared" si="50"/>
        <v>2.9302649930264995</v>
      </c>
      <c r="M761">
        <f t="shared" si="51"/>
        <v>3.623456048069934</v>
      </c>
      <c r="N761">
        <v>-0.83026</v>
      </c>
      <c r="O761">
        <v>-1.28818</v>
      </c>
    </row>
    <row r="762" spans="1:15" ht="14.25">
      <c r="A762">
        <v>157</v>
      </c>
      <c r="B762">
        <v>2018</v>
      </c>
      <c r="C762">
        <v>10.24</v>
      </c>
      <c r="D762">
        <v>1.99</v>
      </c>
      <c r="E762">
        <v>296.15</v>
      </c>
      <c r="F762">
        <v>6851</v>
      </c>
      <c r="G762" s="2">
        <f t="shared" si="48"/>
        <v>3.8357539675193832</v>
      </c>
      <c r="H762">
        <v>21</v>
      </c>
      <c r="I762">
        <v>3952</v>
      </c>
      <c r="J762" s="2">
        <f t="shared" si="49"/>
        <v>57.685009487666036</v>
      </c>
      <c r="K762">
        <v>19439</v>
      </c>
      <c r="L762" s="2">
        <f t="shared" si="50"/>
        <v>2.8373960005838565</v>
      </c>
      <c r="M762">
        <f t="shared" si="51"/>
        <v>4.2886739197645145</v>
      </c>
      <c r="N762">
        <v>-0.28116</v>
      </c>
      <c r="O762">
        <v>-0.11777</v>
      </c>
    </row>
    <row r="763" spans="2:15" ht="14.25">
      <c r="B763">
        <v>2017</v>
      </c>
      <c r="C763">
        <v>0.71</v>
      </c>
      <c r="D763">
        <v>0.14</v>
      </c>
      <c r="E763">
        <v>249.91</v>
      </c>
      <c r="F763">
        <v>6021</v>
      </c>
      <c r="G763" s="2">
        <f t="shared" si="48"/>
        <v>3.779668627207148</v>
      </c>
      <c r="H763">
        <f>H762-1</f>
        <v>20</v>
      </c>
      <c r="I763">
        <v>3266</v>
      </c>
      <c r="J763" s="2">
        <f t="shared" si="49"/>
        <v>54.243481149310746</v>
      </c>
      <c r="K763">
        <v>16018</v>
      </c>
      <c r="L763" s="2">
        <f t="shared" si="50"/>
        <v>2.660355422687261</v>
      </c>
      <c r="M763">
        <f t="shared" si="51"/>
        <v>4.204608289327036</v>
      </c>
      <c r="N763">
        <v>-0.4982</v>
      </c>
      <c r="O763">
        <v>-0.36163</v>
      </c>
    </row>
    <row r="764" spans="2:15" ht="14.25">
      <c r="B764">
        <v>2016</v>
      </c>
      <c r="C764">
        <v>2.48</v>
      </c>
      <c r="D764">
        <v>0.87</v>
      </c>
      <c r="E764">
        <v>117.5</v>
      </c>
      <c r="F764">
        <v>3586</v>
      </c>
      <c r="G764" s="2">
        <f t="shared" si="48"/>
        <v>3.554610285226164</v>
      </c>
      <c r="H764">
        <f>H763-1</f>
        <v>19</v>
      </c>
      <c r="I764">
        <v>1883</v>
      </c>
      <c r="J764" s="2">
        <f t="shared" si="49"/>
        <v>52.50976017847183</v>
      </c>
      <c r="K764">
        <v>14854</v>
      </c>
      <c r="L764" s="2">
        <f t="shared" si="50"/>
        <v>4.142219743446737</v>
      </c>
      <c r="M764">
        <f t="shared" si="51"/>
        <v>4.171843419579579</v>
      </c>
      <c r="N764">
        <v>-0.94191</v>
      </c>
      <c r="O764">
        <v>-0.95524</v>
      </c>
    </row>
    <row r="765" spans="2:15" ht="14.25">
      <c r="B765">
        <v>2015</v>
      </c>
      <c r="C765">
        <v>3.35</v>
      </c>
      <c r="D765">
        <v>1.2</v>
      </c>
      <c r="E765">
        <v>111.9</v>
      </c>
      <c r="F765">
        <v>3486</v>
      </c>
      <c r="G765" s="2">
        <f t="shared" si="48"/>
        <v>3.5423273827739745</v>
      </c>
      <c r="H765">
        <f>H764-1</f>
        <v>18</v>
      </c>
      <c r="I765">
        <v>1778</v>
      </c>
      <c r="J765" s="2">
        <f t="shared" si="49"/>
        <v>51.00401606425703</v>
      </c>
      <c r="K765">
        <v>14675</v>
      </c>
      <c r="L765" s="2">
        <f t="shared" si="50"/>
        <v>4.209695926563397</v>
      </c>
      <c r="M765">
        <f t="shared" si="51"/>
        <v>4.166578109919652</v>
      </c>
      <c r="N765">
        <v>-0.94733</v>
      </c>
      <c r="O765">
        <v>-0.96856</v>
      </c>
    </row>
    <row r="766" spans="2:15" ht="14.25">
      <c r="B766">
        <v>2014</v>
      </c>
      <c r="C766">
        <v>1.77</v>
      </c>
      <c r="D766">
        <v>0.64</v>
      </c>
      <c r="E766">
        <v>95.63</v>
      </c>
      <c r="F766">
        <v>3339</v>
      </c>
      <c r="G766" s="2">
        <f t="shared" si="48"/>
        <v>3.523616419054371</v>
      </c>
      <c r="H766">
        <f>H765-1</f>
        <v>17</v>
      </c>
      <c r="I766">
        <v>1473</v>
      </c>
      <c r="J766" s="2">
        <f t="shared" si="49"/>
        <v>44.11500449236298</v>
      </c>
      <c r="K766">
        <v>16495</v>
      </c>
      <c r="L766" s="2">
        <f t="shared" si="50"/>
        <v>4.94010182689428</v>
      </c>
      <c r="M766">
        <f t="shared" si="51"/>
        <v>4.217352319881362</v>
      </c>
      <c r="N766">
        <v>-1.18995</v>
      </c>
      <c r="O766">
        <v>-1.23515</v>
      </c>
    </row>
    <row r="767" spans="1:15" ht="14.25">
      <c r="A767">
        <v>158</v>
      </c>
      <c r="B767">
        <v>2018</v>
      </c>
      <c r="C767">
        <v>10.14</v>
      </c>
      <c r="D767">
        <v>7.18</v>
      </c>
      <c r="E767">
        <v>3.83</v>
      </c>
      <c r="F767">
        <v>2722</v>
      </c>
      <c r="G767" s="2">
        <f t="shared" si="48"/>
        <v>3.434888120867316</v>
      </c>
      <c r="H767">
        <v>57</v>
      </c>
      <c r="I767">
        <v>1121</v>
      </c>
      <c r="J767" s="2">
        <f t="shared" si="49"/>
        <v>41.18295371050698</v>
      </c>
      <c r="K767">
        <v>5422</v>
      </c>
      <c r="L767" s="2">
        <f t="shared" si="50"/>
        <v>1.9919177075679648</v>
      </c>
      <c r="M767">
        <f t="shared" si="51"/>
        <v>3.734159513244467</v>
      </c>
      <c r="N767">
        <v>-0.35696</v>
      </c>
      <c r="O767">
        <v>-0.47316</v>
      </c>
    </row>
    <row r="768" spans="2:15" ht="14.25">
      <c r="B768">
        <v>2017</v>
      </c>
      <c r="C768">
        <v>17.82</v>
      </c>
      <c r="D768">
        <v>11.89</v>
      </c>
      <c r="E768">
        <v>2.14</v>
      </c>
      <c r="F768">
        <v>2604</v>
      </c>
      <c r="G768" s="2">
        <f t="shared" si="48"/>
        <v>3.4156409798961542</v>
      </c>
      <c r="H768">
        <f>H767-1</f>
        <v>56</v>
      </c>
      <c r="I768">
        <v>670</v>
      </c>
      <c r="J768" s="2">
        <f t="shared" si="49"/>
        <v>25.72964669738863</v>
      </c>
      <c r="K768">
        <v>5340</v>
      </c>
      <c r="L768" s="2">
        <f t="shared" si="50"/>
        <v>2.0506912442396312</v>
      </c>
      <c r="M768">
        <f t="shared" si="51"/>
        <v>3.727541257028556</v>
      </c>
      <c r="N768">
        <v>-0.1808</v>
      </c>
      <c r="O768">
        <v>-0.1786</v>
      </c>
    </row>
    <row r="769" spans="2:15" ht="14.25">
      <c r="B769">
        <v>2016</v>
      </c>
      <c r="C769">
        <v>18.06</v>
      </c>
      <c r="D769">
        <v>12.5</v>
      </c>
      <c r="E769">
        <v>1.31</v>
      </c>
      <c r="F769">
        <v>2372</v>
      </c>
      <c r="G769" s="2">
        <f t="shared" si="48"/>
        <v>3.375114684692225</v>
      </c>
      <c r="H769">
        <f>H768-1</f>
        <v>55</v>
      </c>
      <c r="I769">
        <v>603</v>
      </c>
      <c r="J769" s="2">
        <f t="shared" si="49"/>
        <v>25.42158516020236</v>
      </c>
      <c r="K769">
        <v>5227</v>
      </c>
      <c r="L769" s="2">
        <f t="shared" si="50"/>
        <v>2.20362563237774</v>
      </c>
      <c r="M769">
        <f t="shared" si="51"/>
        <v>3.7182525000977504</v>
      </c>
      <c r="N769">
        <v>-0.21458</v>
      </c>
      <c r="O769">
        <v>-0.168</v>
      </c>
    </row>
    <row r="770" spans="2:15" ht="14.25">
      <c r="B770">
        <v>2015</v>
      </c>
      <c r="C770">
        <v>19.11</v>
      </c>
      <c r="D770">
        <v>13.03</v>
      </c>
      <c r="E770">
        <v>1.38</v>
      </c>
      <c r="F770">
        <v>2286</v>
      </c>
      <c r="G770" s="2">
        <f t="shared" si="48"/>
        <v>3.359076226059263</v>
      </c>
      <c r="H770">
        <f>H769-1</f>
        <v>54</v>
      </c>
      <c r="I770">
        <v>617</v>
      </c>
      <c r="J770" s="2">
        <f t="shared" si="49"/>
        <v>26.99037620297463</v>
      </c>
      <c r="K770">
        <v>5344</v>
      </c>
      <c r="L770" s="2">
        <f t="shared" si="50"/>
        <v>2.337707786526684</v>
      </c>
      <c r="M770">
        <f t="shared" si="51"/>
        <v>3.727866449467489</v>
      </c>
      <c r="N770">
        <v>-0.22128</v>
      </c>
      <c r="O770">
        <v>-0.14551</v>
      </c>
    </row>
    <row r="771" spans="2:15" ht="14.25">
      <c r="B771">
        <v>2014</v>
      </c>
      <c r="C771">
        <v>13.62</v>
      </c>
      <c r="D771">
        <v>9.5</v>
      </c>
      <c r="E771">
        <v>1.11</v>
      </c>
      <c r="F771">
        <v>2114</v>
      </c>
      <c r="G771" s="2">
        <f t="shared" si="48"/>
        <v>3.3251049829714074</v>
      </c>
      <c r="H771">
        <f>H770-1</f>
        <v>53</v>
      </c>
      <c r="I771">
        <v>603</v>
      </c>
      <c r="J771" s="2">
        <f t="shared" si="49"/>
        <v>28.524124881740775</v>
      </c>
      <c r="K771">
        <v>5439</v>
      </c>
      <c r="L771" s="2">
        <f t="shared" si="50"/>
        <v>2.5728476821192054</v>
      </c>
      <c r="M771">
        <f t="shared" si="51"/>
        <v>3.735519058815171</v>
      </c>
      <c r="N771">
        <v>-0.40086</v>
      </c>
      <c r="O771">
        <v>-0.43808</v>
      </c>
    </row>
    <row r="772" spans="1:15" ht="14.25">
      <c r="A772">
        <v>159</v>
      </c>
      <c r="B772">
        <v>2018</v>
      </c>
      <c r="C772">
        <v>9.91</v>
      </c>
      <c r="D772">
        <v>7.44</v>
      </c>
      <c r="E772">
        <v>8.88</v>
      </c>
      <c r="F772">
        <v>12200</v>
      </c>
      <c r="G772" s="2">
        <f t="shared" si="48"/>
        <v>4.086359830674748</v>
      </c>
      <c r="H772">
        <v>20</v>
      </c>
      <c r="I772">
        <v>2060</v>
      </c>
      <c r="J772" s="2">
        <f t="shared" si="49"/>
        <v>16.885245901639344</v>
      </c>
      <c r="K772">
        <v>14041</v>
      </c>
      <c r="L772" s="2">
        <f t="shared" si="50"/>
        <v>1.1509016393442624</v>
      </c>
      <c r="M772">
        <f t="shared" si="51"/>
        <v>4.147398039347655</v>
      </c>
      <c r="N772">
        <v>-0.06742</v>
      </c>
      <c r="O772">
        <v>-0.23367</v>
      </c>
    </row>
    <row r="773" spans="2:15" ht="14.25">
      <c r="B773">
        <v>2017</v>
      </c>
      <c r="C773">
        <v>23.15</v>
      </c>
      <c r="D773">
        <v>18.52</v>
      </c>
      <c r="E773">
        <v>10.89</v>
      </c>
      <c r="F773">
        <v>10446</v>
      </c>
      <c r="G773" s="2">
        <f t="shared" si="48"/>
        <v>4.018950021500975</v>
      </c>
      <c r="H773">
        <f>H772-1</f>
        <v>19</v>
      </c>
      <c r="I773">
        <v>2117</v>
      </c>
      <c r="J773" s="2">
        <f t="shared" si="49"/>
        <v>20.266130576297147</v>
      </c>
      <c r="K773">
        <v>13326</v>
      </c>
      <c r="L773" s="2">
        <f t="shared" si="50"/>
        <v>1.2757036186099941</v>
      </c>
      <c r="M773">
        <f t="shared" si="51"/>
        <v>4.124699808932117</v>
      </c>
      <c r="N773">
        <v>0.20105</v>
      </c>
      <c r="O773">
        <v>0.55968</v>
      </c>
    </row>
    <row r="774" spans="2:15" ht="14.25">
      <c r="B774">
        <v>2016</v>
      </c>
      <c r="C774">
        <v>10.49</v>
      </c>
      <c r="D774">
        <v>8.59</v>
      </c>
      <c r="E774">
        <v>11.06</v>
      </c>
      <c r="F774">
        <v>11960</v>
      </c>
      <c r="G774" s="2">
        <f t="shared" si="48"/>
        <v>4.077731179652392</v>
      </c>
      <c r="H774">
        <f>H773-1</f>
        <v>18</v>
      </c>
      <c r="I774">
        <v>2260</v>
      </c>
      <c r="J774" s="2">
        <f t="shared" si="49"/>
        <v>18.896321070234116</v>
      </c>
      <c r="K774">
        <v>12028</v>
      </c>
      <c r="L774" s="2">
        <f t="shared" si="50"/>
        <v>1.005685618729097</v>
      </c>
      <c r="M774">
        <f t="shared" si="51"/>
        <v>4.08019341942848</v>
      </c>
      <c r="N774">
        <v>-0.08799</v>
      </c>
      <c r="O774">
        <v>-0.20241</v>
      </c>
    </row>
    <row r="775" spans="2:15" ht="14.25">
      <c r="B775">
        <v>2015</v>
      </c>
      <c r="C775">
        <v>3.92</v>
      </c>
      <c r="D775">
        <v>3.27</v>
      </c>
      <c r="E775">
        <v>7.73</v>
      </c>
      <c r="F775">
        <v>10587</v>
      </c>
      <c r="G775" s="2">
        <f t="shared" si="48"/>
        <v>4.024772913079632</v>
      </c>
      <c r="H775">
        <f>H774-1</f>
        <v>17</v>
      </c>
      <c r="I775">
        <v>2518</v>
      </c>
      <c r="J775" s="2">
        <f t="shared" si="49"/>
        <v>23.783885897799188</v>
      </c>
      <c r="K775">
        <v>13677</v>
      </c>
      <c r="L775" s="2">
        <f t="shared" si="50"/>
        <v>1.291867384528195</v>
      </c>
      <c r="M775">
        <f t="shared" si="51"/>
        <v>4.135990846921625</v>
      </c>
      <c r="N775">
        <v>-0.23179</v>
      </c>
      <c r="O775">
        <v>-0.53003</v>
      </c>
    </row>
    <row r="776" spans="2:15" ht="14.25">
      <c r="B776">
        <v>2014</v>
      </c>
      <c r="C776">
        <v>2.93</v>
      </c>
      <c r="D776">
        <v>2.36</v>
      </c>
      <c r="E776">
        <v>7.5</v>
      </c>
      <c r="F776">
        <v>10511</v>
      </c>
      <c r="G776" s="2">
        <f t="shared" si="48"/>
        <v>4.0216440360874435</v>
      </c>
      <c r="H776">
        <f>H775-1</f>
        <v>16</v>
      </c>
      <c r="I776">
        <v>2120</v>
      </c>
      <c r="J776" s="2">
        <f t="shared" si="49"/>
        <v>20.16934639901056</v>
      </c>
      <c r="K776">
        <v>15285</v>
      </c>
      <c r="L776" s="2">
        <f t="shared" si="50"/>
        <v>1.4541908476833794</v>
      </c>
      <c r="M776">
        <f t="shared" si="51"/>
        <v>4.184265443062108</v>
      </c>
      <c r="N776">
        <v>-0.2451</v>
      </c>
      <c r="O776">
        <v>-0.57549</v>
      </c>
    </row>
    <row r="777" spans="1:15" ht="14.25">
      <c r="A777">
        <v>160</v>
      </c>
      <c r="B777">
        <v>2018</v>
      </c>
      <c r="C777">
        <v>9.81</v>
      </c>
      <c r="D777">
        <v>7.79</v>
      </c>
      <c r="E777">
        <v>7.4</v>
      </c>
      <c r="F777">
        <v>17663</v>
      </c>
      <c r="G777" s="2">
        <f t="shared" si="48"/>
        <v>4.247064468935451</v>
      </c>
      <c r="H777">
        <v>64</v>
      </c>
      <c r="I777">
        <v>10444</v>
      </c>
      <c r="J777" s="2">
        <f t="shared" si="49"/>
        <v>59.12925324123874</v>
      </c>
      <c r="K777">
        <v>13854</v>
      </c>
      <c r="L777" s="2">
        <f t="shared" si="50"/>
        <v>0.7843514691728471</v>
      </c>
      <c r="M777">
        <f t="shared" si="51"/>
        <v>4.14157518330082</v>
      </c>
      <c r="N777">
        <v>-0.07043</v>
      </c>
      <c r="O777">
        <v>-0.1343</v>
      </c>
    </row>
    <row r="778" spans="2:15" ht="14.25">
      <c r="B778">
        <v>2017</v>
      </c>
      <c r="C778">
        <v>8.93</v>
      </c>
      <c r="D778">
        <v>6.99</v>
      </c>
      <c r="E778">
        <v>14.17</v>
      </c>
      <c r="F778">
        <v>16541</v>
      </c>
      <c r="G778" s="2">
        <f t="shared" si="48"/>
        <v>4.218561761646626</v>
      </c>
      <c r="H778">
        <f>H777-1</f>
        <v>63</v>
      </c>
      <c r="I778">
        <v>10930</v>
      </c>
      <c r="J778" s="2">
        <f t="shared" si="49"/>
        <v>66.07822985309232</v>
      </c>
      <c r="K778">
        <v>12218</v>
      </c>
      <c r="L778" s="2">
        <f t="shared" si="50"/>
        <v>0.7386494166011729</v>
      </c>
      <c r="M778">
        <f t="shared" si="51"/>
        <v>4.087000120795991</v>
      </c>
      <c r="N778">
        <v>-0.13189</v>
      </c>
      <c r="O778">
        <v>-0.2168</v>
      </c>
    </row>
    <row r="779" spans="2:15" ht="14.25">
      <c r="B779">
        <v>2016</v>
      </c>
      <c r="C779">
        <v>12.47</v>
      </c>
      <c r="D779">
        <v>9.11</v>
      </c>
      <c r="E779">
        <v>22.05</v>
      </c>
      <c r="F779">
        <v>16327</v>
      </c>
      <c r="G779" s="2">
        <f t="shared" si="48"/>
        <v>4.212906392750302</v>
      </c>
      <c r="H779">
        <f>H778-1</f>
        <v>62</v>
      </c>
      <c r="I779">
        <v>10681</v>
      </c>
      <c r="J779" s="2">
        <f t="shared" si="49"/>
        <v>65.41924419672934</v>
      </c>
      <c r="K779">
        <v>12155</v>
      </c>
      <c r="L779" s="2">
        <f t="shared" si="50"/>
        <v>0.7444723464200405</v>
      </c>
      <c r="M779">
        <f t="shared" si="51"/>
        <v>4.084754963179354</v>
      </c>
      <c r="N779">
        <v>-0.05138</v>
      </c>
      <c r="O779">
        <v>-0.05134</v>
      </c>
    </row>
    <row r="780" spans="2:15" ht="14.25">
      <c r="B780">
        <v>2015</v>
      </c>
      <c r="C780">
        <v>17.98</v>
      </c>
      <c r="D780">
        <v>12.82</v>
      </c>
      <c r="E780">
        <v>25.13</v>
      </c>
      <c r="F780">
        <v>14765</v>
      </c>
      <c r="G780" s="2">
        <f t="shared" si="48"/>
        <v>4.169233451301097</v>
      </c>
      <c r="H780">
        <f>H779-1</f>
        <v>61</v>
      </c>
      <c r="I780">
        <v>8254</v>
      </c>
      <c r="J780" s="2">
        <f t="shared" si="49"/>
        <v>55.90247206230951</v>
      </c>
      <c r="K780">
        <v>11595</v>
      </c>
      <c r="L780" s="2">
        <f t="shared" si="50"/>
        <v>0.7853030816119201</v>
      </c>
      <c r="M780">
        <f t="shared" si="51"/>
        <v>4.064270752974006</v>
      </c>
      <c r="N780">
        <v>0.08009</v>
      </c>
      <c r="O780">
        <v>0.20268</v>
      </c>
    </row>
    <row r="781" spans="2:15" ht="14.25">
      <c r="B781">
        <v>2014</v>
      </c>
      <c r="C781">
        <v>9.72</v>
      </c>
      <c r="D781">
        <v>7.32</v>
      </c>
      <c r="E781">
        <v>13.74</v>
      </c>
      <c r="F781">
        <v>11760</v>
      </c>
      <c r="G781" s="2">
        <f t="shared" si="48"/>
        <v>4.070407321740119</v>
      </c>
      <c r="H781">
        <f>H780-1</f>
        <v>60</v>
      </c>
      <c r="I781">
        <v>6490</v>
      </c>
      <c r="J781" s="2">
        <f t="shared" si="49"/>
        <v>55.18707482993197</v>
      </c>
      <c r="K781">
        <v>11148</v>
      </c>
      <c r="L781" s="2">
        <f t="shared" si="50"/>
        <v>0.9479591836734694</v>
      </c>
      <c r="M781">
        <f t="shared" si="51"/>
        <v>4.0471969600412665</v>
      </c>
      <c r="N781">
        <v>-0.10559</v>
      </c>
      <c r="O781">
        <v>-0.1925</v>
      </c>
    </row>
    <row r="782" spans="1:15" ht="14.25">
      <c r="A782">
        <v>161</v>
      </c>
      <c r="B782">
        <v>2018</v>
      </c>
      <c r="C782">
        <v>9.8</v>
      </c>
      <c r="D782">
        <v>5.83</v>
      </c>
      <c r="E782">
        <v>33.87</v>
      </c>
      <c r="F782">
        <v>12128</v>
      </c>
      <c r="G782" s="2">
        <f t="shared" si="48"/>
        <v>4.083789188287978</v>
      </c>
      <c r="H782">
        <v>50</v>
      </c>
      <c r="I782">
        <v>8491</v>
      </c>
      <c r="J782" s="2">
        <f t="shared" si="49"/>
        <v>70.01154353562006</v>
      </c>
      <c r="K782">
        <v>18498</v>
      </c>
      <c r="L782" s="2">
        <f t="shared" si="50"/>
        <v>1.5252308707124012</v>
      </c>
      <c r="M782">
        <f t="shared" si="51"/>
        <v>4.267124775110152</v>
      </c>
      <c r="N782">
        <v>-0.07209</v>
      </c>
      <c r="O782">
        <v>-0.09115</v>
      </c>
    </row>
    <row r="783" spans="2:15" ht="14.25">
      <c r="B783">
        <v>2017</v>
      </c>
      <c r="C783">
        <v>14.81</v>
      </c>
      <c r="D783">
        <v>8.43</v>
      </c>
      <c r="E783">
        <v>40.53</v>
      </c>
      <c r="F783">
        <v>11978</v>
      </c>
      <c r="G783" s="2">
        <f t="shared" si="48"/>
        <v>4.07838430874819</v>
      </c>
      <c r="H783">
        <f>H782-1</f>
        <v>49</v>
      </c>
      <c r="I783">
        <v>8551</v>
      </c>
      <c r="J783" s="2">
        <f t="shared" si="49"/>
        <v>71.38921355819001</v>
      </c>
      <c r="K783">
        <v>17615</v>
      </c>
      <c r="L783" s="2">
        <f t="shared" si="50"/>
        <v>1.4706127901152113</v>
      </c>
      <c r="M783">
        <f t="shared" si="51"/>
        <v>4.245882647517261</v>
      </c>
      <c r="N783">
        <v>0.0351</v>
      </c>
      <c r="O783">
        <v>0.09844</v>
      </c>
    </row>
    <row r="784" spans="2:15" ht="14.25">
      <c r="B784">
        <v>2016</v>
      </c>
      <c r="C784">
        <v>20.74</v>
      </c>
      <c r="D784">
        <v>11.83</v>
      </c>
      <c r="E784">
        <v>41.37</v>
      </c>
      <c r="F784">
        <v>10625</v>
      </c>
      <c r="G784" s="2">
        <f t="shared" si="48"/>
        <v>4.026328938722349</v>
      </c>
      <c r="H784">
        <f>H783-1</f>
        <v>48</v>
      </c>
      <c r="I784">
        <v>7791</v>
      </c>
      <c r="J784" s="2">
        <f t="shared" si="49"/>
        <v>73.32705882352941</v>
      </c>
      <c r="K784">
        <v>16242</v>
      </c>
      <c r="L784" s="2">
        <f t="shared" si="50"/>
        <v>1.5286588235294118</v>
      </c>
      <c r="M784">
        <f t="shared" si="51"/>
        <v>4.21063950615415</v>
      </c>
      <c r="N784">
        <v>0.13804</v>
      </c>
      <c r="O784">
        <v>0.32107</v>
      </c>
    </row>
    <row r="785" spans="2:15" ht="14.25">
      <c r="B785">
        <v>2015</v>
      </c>
      <c r="C785">
        <v>13.45</v>
      </c>
      <c r="D785">
        <v>7.57</v>
      </c>
      <c r="E785">
        <v>37.32</v>
      </c>
      <c r="F785">
        <v>9419</v>
      </c>
      <c r="G785" s="2">
        <f t="shared" si="48"/>
        <v>3.9740047968974146</v>
      </c>
      <c r="H785">
        <f>H784-1</f>
        <v>47</v>
      </c>
      <c r="I785">
        <v>6837</v>
      </c>
      <c r="J785" s="2">
        <f t="shared" si="49"/>
        <v>72.58732349506317</v>
      </c>
      <c r="K785">
        <v>15574</v>
      </c>
      <c r="L785" s="2">
        <f t="shared" si="50"/>
        <v>1.653466397706763</v>
      </c>
      <c r="M785">
        <f t="shared" si="51"/>
        <v>4.19240017036013</v>
      </c>
      <c r="N785">
        <v>-0.05372</v>
      </c>
      <c r="O785">
        <v>-0.01562</v>
      </c>
    </row>
    <row r="786" spans="2:15" ht="14.25">
      <c r="B786">
        <v>2014</v>
      </c>
      <c r="C786">
        <v>15.48</v>
      </c>
      <c r="D786">
        <v>7.84</v>
      </c>
      <c r="E786">
        <v>51.87</v>
      </c>
      <c r="F786">
        <v>9620</v>
      </c>
      <c r="G786" s="2">
        <f t="shared" si="48"/>
        <v>3.983175072037813</v>
      </c>
      <c r="H786">
        <f>H785-1</f>
        <v>46</v>
      </c>
      <c r="I786">
        <v>6745</v>
      </c>
      <c r="J786" s="2">
        <f t="shared" si="49"/>
        <v>70.11434511434511</v>
      </c>
      <c r="K786">
        <v>16073</v>
      </c>
      <c r="L786" s="2">
        <f t="shared" si="50"/>
        <v>1.6707900207900208</v>
      </c>
      <c r="M786">
        <f t="shared" si="51"/>
        <v>4.206096944706567</v>
      </c>
      <c r="N786">
        <v>0.00182</v>
      </c>
      <c r="O786">
        <v>0.03305</v>
      </c>
    </row>
    <row r="787" spans="1:15" ht="14.25">
      <c r="A787">
        <v>162</v>
      </c>
      <c r="B787">
        <v>2018</v>
      </c>
      <c r="C787">
        <v>9.54</v>
      </c>
      <c r="D787">
        <v>5.92</v>
      </c>
      <c r="E787">
        <v>22.89</v>
      </c>
      <c r="F787">
        <v>5825</v>
      </c>
      <c r="G787" s="2">
        <f t="shared" si="48"/>
        <v>3.7652959296980564</v>
      </c>
      <c r="H787">
        <v>33</v>
      </c>
      <c r="I787">
        <v>1910</v>
      </c>
      <c r="J787" s="2">
        <f t="shared" si="49"/>
        <v>32.78969957081545</v>
      </c>
      <c r="K787">
        <v>18620</v>
      </c>
      <c r="L787" s="2">
        <f t="shared" si="50"/>
        <v>3.19656652360515</v>
      </c>
      <c r="M787">
        <f t="shared" si="51"/>
        <v>4.269979676645324</v>
      </c>
      <c r="N787">
        <v>-0.43397</v>
      </c>
      <c r="O787">
        <v>-0.47665</v>
      </c>
    </row>
    <row r="788" spans="2:15" ht="14.25">
      <c r="B788">
        <v>2017</v>
      </c>
      <c r="C788">
        <v>0.17</v>
      </c>
      <c r="D788">
        <v>0.1</v>
      </c>
      <c r="E788">
        <v>39.26</v>
      </c>
      <c r="F788">
        <v>5295</v>
      </c>
      <c r="G788" s="2">
        <f t="shared" si="48"/>
        <v>3.7238659644435037</v>
      </c>
      <c r="H788">
        <f>H787-1</f>
        <v>32</v>
      </c>
      <c r="I788">
        <v>1724</v>
      </c>
      <c r="J788" s="2">
        <f t="shared" si="49"/>
        <v>32.55901794145421</v>
      </c>
      <c r="K788">
        <v>10878</v>
      </c>
      <c r="L788" s="2">
        <f t="shared" si="50"/>
        <v>2.0543909348441924</v>
      </c>
      <c r="M788">
        <f t="shared" si="51"/>
        <v>4.036549054479153</v>
      </c>
      <c r="N788">
        <v>-0.46308</v>
      </c>
      <c r="O788">
        <v>-0.7831</v>
      </c>
    </row>
    <row r="789" spans="2:15" ht="14.25">
      <c r="B789">
        <v>2016</v>
      </c>
      <c r="C789">
        <v>15.71</v>
      </c>
      <c r="D789">
        <v>9.61</v>
      </c>
      <c r="E789">
        <v>40.95</v>
      </c>
      <c r="F789">
        <v>5116</v>
      </c>
      <c r="G789" s="2">
        <f t="shared" si="48"/>
        <v>3.7089305358066165</v>
      </c>
      <c r="H789">
        <f>H788-1</f>
        <v>31</v>
      </c>
      <c r="I789">
        <v>1676</v>
      </c>
      <c r="J789" s="2">
        <f t="shared" si="49"/>
        <v>32.75996872556685</v>
      </c>
      <c r="K789">
        <v>11638</v>
      </c>
      <c r="L789" s="2">
        <f t="shared" si="50"/>
        <v>2.2748240813135263</v>
      </c>
      <c r="M789">
        <f t="shared" si="51"/>
        <v>4.065878352857392</v>
      </c>
      <c r="N789">
        <v>-0.15383</v>
      </c>
      <c r="O789">
        <v>-0.11582</v>
      </c>
    </row>
    <row r="790" spans="2:15" ht="14.25">
      <c r="B790">
        <v>2015</v>
      </c>
      <c r="C790">
        <v>9.56</v>
      </c>
      <c r="D790">
        <v>5.36</v>
      </c>
      <c r="E790">
        <v>26.77</v>
      </c>
      <c r="F790">
        <v>4777</v>
      </c>
      <c r="G790" s="2">
        <f t="shared" si="48"/>
        <v>3.679155241283354</v>
      </c>
      <c r="H790">
        <f>H789-1</f>
        <v>30</v>
      </c>
      <c r="I790">
        <v>1083</v>
      </c>
      <c r="J790" s="2">
        <f t="shared" si="49"/>
        <v>22.67113250994348</v>
      </c>
      <c r="K790">
        <v>12102</v>
      </c>
      <c r="L790" s="2">
        <f t="shared" si="50"/>
        <v>2.5333891563742936</v>
      </c>
      <c r="M790">
        <f t="shared" si="51"/>
        <v>4.082857148596409</v>
      </c>
      <c r="N790">
        <v>-0.33538</v>
      </c>
      <c r="O790">
        <v>-0.50332</v>
      </c>
    </row>
    <row r="791" spans="2:15" ht="14.25">
      <c r="B791">
        <v>2014</v>
      </c>
      <c r="C791">
        <v>2.16</v>
      </c>
      <c r="D791">
        <v>1.24</v>
      </c>
      <c r="E791">
        <v>32.14</v>
      </c>
      <c r="F791">
        <v>4172</v>
      </c>
      <c r="G791" s="2">
        <f t="shared" si="48"/>
        <v>3.6203442997544935</v>
      </c>
      <c r="H791">
        <f>H790-1</f>
        <v>29</v>
      </c>
      <c r="I791">
        <v>977</v>
      </c>
      <c r="J791" s="2">
        <f t="shared" si="49"/>
        <v>23.418024928092045</v>
      </c>
      <c r="K791">
        <v>10181</v>
      </c>
      <c r="L791" s="2">
        <f t="shared" si="50"/>
        <v>2.440316395014382</v>
      </c>
      <c r="M791">
        <f t="shared" si="51"/>
        <v>4.007790437445979</v>
      </c>
      <c r="N791">
        <v>-0.5139</v>
      </c>
      <c r="O791">
        <v>-0.81818</v>
      </c>
    </row>
    <row r="792" spans="1:15" ht="14.25">
      <c r="A792">
        <v>163</v>
      </c>
      <c r="B792">
        <v>2018</v>
      </c>
      <c r="C792">
        <v>9.45</v>
      </c>
      <c r="D792">
        <v>1.62</v>
      </c>
      <c r="E792">
        <v>264.07</v>
      </c>
      <c r="F792">
        <v>4764</v>
      </c>
      <c r="G792" s="2">
        <f t="shared" si="48"/>
        <v>3.67797175281074</v>
      </c>
      <c r="H792">
        <v>13</v>
      </c>
      <c r="I792">
        <v>1431</v>
      </c>
      <c r="J792" s="2">
        <f t="shared" si="49"/>
        <v>30.037783375314863</v>
      </c>
      <c r="K792">
        <v>15058</v>
      </c>
      <c r="L792" s="2">
        <f t="shared" si="50"/>
        <v>3.1607892527287995</v>
      </c>
      <c r="M792">
        <f t="shared" si="51"/>
        <v>4.177767292804646</v>
      </c>
      <c r="N792">
        <v>-0.42225</v>
      </c>
      <c r="O792">
        <v>-0.40874</v>
      </c>
    </row>
    <row r="793" spans="2:15" ht="14.25">
      <c r="B793">
        <v>2017</v>
      </c>
      <c r="C793">
        <v>-5.66</v>
      </c>
      <c r="D793">
        <v>-0.96</v>
      </c>
      <c r="E793">
        <v>246.88</v>
      </c>
      <c r="F793">
        <v>4768</v>
      </c>
      <c r="G793" s="2">
        <f t="shared" si="48"/>
        <v>3.67833624673218</v>
      </c>
      <c r="H793">
        <f>H792-1</f>
        <v>12</v>
      </c>
      <c r="I793">
        <v>1545</v>
      </c>
      <c r="J793" s="2">
        <f t="shared" si="49"/>
        <v>32.40352348993289</v>
      </c>
      <c r="K793">
        <v>13394</v>
      </c>
      <c r="L793" s="2">
        <f t="shared" si="50"/>
        <v>2.8091442953020134</v>
      </c>
      <c r="M793">
        <f t="shared" si="51"/>
        <v>4.126910294600161</v>
      </c>
      <c r="N793">
        <v>-0.6972</v>
      </c>
      <c r="O793">
        <v>-0.57598</v>
      </c>
    </row>
    <row r="794" spans="2:15" ht="14.25">
      <c r="B794">
        <v>2016</v>
      </c>
      <c r="C794">
        <v>22.11</v>
      </c>
      <c r="D794">
        <v>4.31</v>
      </c>
      <c r="E794">
        <v>229.67</v>
      </c>
      <c r="F794">
        <v>4714</v>
      </c>
      <c r="G794" s="2">
        <f t="shared" si="48"/>
        <v>3.673389578188305</v>
      </c>
      <c r="H794">
        <f>H793-1</f>
        <v>11</v>
      </c>
      <c r="I794">
        <v>1640</v>
      </c>
      <c r="J794" s="2">
        <f t="shared" si="49"/>
        <v>34.78998727195587</v>
      </c>
      <c r="K794">
        <v>12460</v>
      </c>
      <c r="L794" s="2">
        <f t="shared" si="50"/>
        <v>2.643190496393721</v>
      </c>
      <c r="M794">
        <f t="shared" si="51"/>
        <v>4.0955180423231505</v>
      </c>
      <c r="N794">
        <v>-0.06254</v>
      </c>
      <c r="O794">
        <v>-0.21289</v>
      </c>
    </row>
    <row r="795" spans="2:15" ht="14.25">
      <c r="B795">
        <v>2015</v>
      </c>
      <c r="C795">
        <v>21.73</v>
      </c>
      <c r="D795">
        <v>4.02</v>
      </c>
      <c r="E795">
        <v>234.96</v>
      </c>
      <c r="F795">
        <v>4376</v>
      </c>
      <c r="G795" s="2">
        <f t="shared" si="48"/>
        <v>3.641077313325374</v>
      </c>
      <c r="H795">
        <f>H794-1</f>
        <v>10</v>
      </c>
      <c r="I795">
        <v>1539</v>
      </c>
      <c r="J795" s="2">
        <f t="shared" si="49"/>
        <v>35.1691042047532</v>
      </c>
      <c r="K795">
        <v>12141</v>
      </c>
      <c r="L795" s="2">
        <f t="shared" si="50"/>
        <v>2.7744515539305303</v>
      </c>
      <c r="M795">
        <f t="shared" si="51"/>
        <v>4.0842544591112295</v>
      </c>
      <c r="N795">
        <v>-0.1108</v>
      </c>
      <c r="O795">
        <v>-0.25907</v>
      </c>
    </row>
    <row r="796" spans="2:15" ht="14.25">
      <c r="B796">
        <v>2014</v>
      </c>
      <c r="C796">
        <v>9.1</v>
      </c>
      <c r="D796">
        <v>1.77</v>
      </c>
      <c r="E796">
        <v>76.04</v>
      </c>
      <c r="F796">
        <v>3766</v>
      </c>
      <c r="G796" s="2">
        <f t="shared" si="48"/>
        <v>3.575880315680646</v>
      </c>
      <c r="H796">
        <f>H795-1</f>
        <v>9</v>
      </c>
      <c r="I796">
        <v>1148</v>
      </c>
      <c r="J796" s="2">
        <f t="shared" si="49"/>
        <v>30.483271375464682</v>
      </c>
      <c r="K796">
        <v>12965</v>
      </c>
      <c r="L796" s="2">
        <f t="shared" si="50"/>
        <v>3.4426447158789166</v>
      </c>
      <c r="M796">
        <f t="shared" si="51"/>
        <v>4.11277252110537</v>
      </c>
      <c r="N796">
        <v>-0.60826</v>
      </c>
      <c r="O796">
        <v>-0.8724</v>
      </c>
    </row>
    <row r="797" spans="1:15" ht="14.25">
      <c r="A797">
        <v>164</v>
      </c>
      <c r="B797">
        <v>2018</v>
      </c>
      <c r="C797">
        <v>9.31</v>
      </c>
      <c r="D797">
        <v>5.95</v>
      </c>
      <c r="E797">
        <v>25.58</v>
      </c>
      <c r="F797">
        <v>19528</v>
      </c>
      <c r="G797" s="2">
        <f t="shared" si="48"/>
        <v>4.290657766409132</v>
      </c>
      <c r="H797">
        <v>26</v>
      </c>
      <c r="I797">
        <v>11410</v>
      </c>
      <c r="J797" s="2">
        <f t="shared" si="49"/>
        <v>58.428922572716104</v>
      </c>
      <c r="K797">
        <v>37197</v>
      </c>
      <c r="L797" s="2">
        <f t="shared" si="50"/>
        <v>1.904803359278984</v>
      </c>
      <c r="M797">
        <f t="shared" si="51"/>
        <v>4.570507914721033</v>
      </c>
      <c r="N797">
        <v>-0.0271</v>
      </c>
      <c r="O797">
        <v>0.00171</v>
      </c>
    </row>
    <row r="798" spans="2:15" ht="14.25">
      <c r="B798">
        <v>2017</v>
      </c>
      <c r="C798">
        <v>21.19</v>
      </c>
      <c r="D798">
        <v>14.47</v>
      </c>
      <c r="E798">
        <v>19.1</v>
      </c>
      <c r="F798">
        <v>18480</v>
      </c>
      <c r="G798" s="2">
        <f t="shared" si="48"/>
        <v>4.266701966884088</v>
      </c>
      <c r="H798">
        <f>H797-1</f>
        <v>25</v>
      </c>
      <c r="I798">
        <v>10460</v>
      </c>
      <c r="J798" s="2">
        <f t="shared" si="49"/>
        <v>56.6017316017316</v>
      </c>
      <c r="K798">
        <v>34868</v>
      </c>
      <c r="L798" s="2">
        <f t="shared" si="50"/>
        <v>1.8867965367965367</v>
      </c>
      <c r="M798">
        <f t="shared" si="51"/>
        <v>4.542427037313628</v>
      </c>
      <c r="N798">
        <v>0.22618</v>
      </c>
      <c r="O798">
        <v>0.58096</v>
      </c>
    </row>
    <row r="799" spans="2:15" ht="14.25">
      <c r="B799">
        <v>2016</v>
      </c>
      <c r="C799">
        <v>24.73</v>
      </c>
      <c r="D799">
        <v>16.04</v>
      </c>
      <c r="E799">
        <v>26.98</v>
      </c>
      <c r="F799">
        <v>17436</v>
      </c>
      <c r="G799" s="2">
        <f t="shared" si="48"/>
        <v>4.241446860345646</v>
      </c>
      <c r="H799">
        <f>H798-1</f>
        <v>24</v>
      </c>
      <c r="I799">
        <v>9657</v>
      </c>
      <c r="J799" s="2">
        <f t="shared" si="49"/>
        <v>55.38540949759118</v>
      </c>
      <c r="K799">
        <v>32316</v>
      </c>
      <c r="L799" s="2">
        <f t="shared" si="50"/>
        <v>1.853406744666208</v>
      </c>
      <c r="M799">
        <f t="shared" si="51"/>
        <v>4.509417599459136</v>
      </c>
      <c r="N799">
        <v>0.2981</v>
      </c>
      <c r="O799">
        <v>0.68825</v>
      </c>
    </row>
    <row r="800" spans="2:15" ht="14.25">
      <c r="B800">
        <v>2015</v>
      </c>
      <c r="C800">
        <v>30.27</v>
      </c>
      <c r="D800">
        <v>16.97</v>
      </c>
      <c r="E800">
        <v>44.59</v>
      </c>
      <c r="F800">
        <v>17055</v>
      </c>
      <c r="G800" s="2">
        <f t="shared" si="48"/>
        <v>4.231851723743416</v>
      </c>
      <c r="H800">
        <f>H799-1</f>
        <v>23</v>
      </c>
      <c r="I800">
        <v>9751</v>
      </c>
      <c r="J800" s="2">
        <f t="shared" si="49"/>
        <v>57.173849311052486</v>
      </c>
      <c r="K800">
        <v>31909</v>
      </c>
      <c r="L800" s="2">
        <f t="shared" si="50"/>
        <v>1.8709469363822926</v>
      </c>
      <c r="M800">
        <f t="shared" si="51"/>
        <v>4.503913193999621</v>
      </c>
      <c r="N800">
        <v>0.41668</v>
      </c>
      <c r="O800">
        <v>0.78472</v>
      </c>
    </row>
    <row r="801" spans="2:15" ht="14.25">
      <c r="B801">
        <v>2014</v>
      </c>
      <c r="C801">
        <v>25.2</v>
      </c>
      <c r="D801">
        <v>12.96</v>
      </c>
      <c r="E801">
        <v>55.17</v>
      </c>
      <c r="F801">
        <v>15573</v>
      </c>
      <c r="G801" s="2">
        <f t="shared" si="48"/>
        <v>4.1923722835985116</v>
      </c>
      <c r="H801">
        <f>H800-1</f>
        <v>22</v>
      </c>
      <c r="I801">
        <v>9333</v>
      </c>
      <c r="J801" s="2">
        <f t="shared" si="49"/>
        <v>59.9306492005394</v>
      </c>
      <c r="K801">
        <v>29865</v>
      </c>
      <c r="L801" s="2">
        <f t="shared" si="50"/>
        <v>1.9177422461953382</v>
      </c>
      <c r="M801">
        <f t="shared" si="51"/>
        <v>4.47516251908309</v>
      </c>
      <c r="N801">
        <v>0.27882</v>
      </c>
      <c r="O801">
        <v>0.49644</v>
      </c>
    </row>
    <row r="802" spans="1:15" ht="14.25">
      <c r="A802">
        <v>165</v>
      </c>
      <c r="B802">
        <v>2018</v>
      </c>
      <c r="C802">
        <v>8.66</v>
      </c>
      <c r="D802">
        <v>2.36</v>
      </c>
      <c r="E802">
        <v>110.4</v>
      </c>
      <c r="F802">
        <v>8833</v>
      </c>
      <c r="G802" s="2">
        <f t="shared" si="48"/>
        <v>3.946108230436906</v>
      </c>
      <c r="H802">
        <v>45</v>
      </c>
      <c r="I802">
        <v>546</v>
      </c>
      <c r="J802" s="2">
        <f t="shared" si="49"/>
        <v>6.181365334540926</v>
      </c>
      <c r="K802">
        <v>15757</v>
      </c>
      <c r="L802" s="2">
        <f t="shared" si="50"/>
        <v>1.7838786369296955</v>
      </c>
      <c r="M802">
        <f t="shared" si="51"/>
        <v>4.197473535014777</v>
      </c>
      <c r="N802">
        <v>-0.06211</v>
      </c>
      <c r="O802">
        <v>-0.37557</v>
      </c>
    </row>
    <row r="803" spans="2:15" ht="14.25">
      <c r="B803">
        <v>2017</v>
      </c>
      <c r="C803">
        <v>-24.82</v>
      </c>
      <c r="D803">
        <v>-4.96</v>
      </c>
      <c r="E803">
        <v>236.86</v>
      </c>
      <c r="F803">
        <v>10289</v>
      </c>
      <c r="G803" s="2">
        <f t="shared" si="48"/>
        <v>4.012373167222489</v>
      </c>
      <c r="H803">
        <f>H802-1</f>
        <v>44</v>
      </c>
      <c r="I803">
        <v>2476</v>
      </c>
      <c r="J803" s="2">
        <f t="shared" si="49"/>
        <v>24.06453494022743</v>
      </c>
      <c r="K803">
        <v>15168</v>
      </c>
      <c r="L803" s="2">
        <f t="shared" si="50"/>
        <v>1.4741957430265331</v>
      </c>
      <c r="M803">
        <f t="shared" si="51"/>
        <v>4.180928319993991</v>
      </c>
      <c r="N803">
        <v>-0.75343</v>
      </c>
      <c r="O803">
        <v>-0.61682</v>
      </c>
    </row>
    <row r="804" spans="2:15" ht="14.25">
      <c r="B804">
        <v>2016</v>
      </c>
      <c r="C804">
        <v>6.91</v>
      </c>
      <c r="D804">
        <v>2.45</v>
      </c>
      <c r="E804">
        <v>102.09</v>
      </c>
      <c r="F804">
        <v>9485</v>
      </c>
      <c r="G804" s="2">
        <f t="shared" si="48"/>
        <v>3.9770373352246815</v>
      </c>
      <c r="H804">
        <f>H803-1</f>
        <v>43</v>
      </c>
      <c r="I804">
        <v>2566</v>
      </c>
      <c r="J804" s="2">
        <f t="shared" si="49"/>
        <v>27.053241960991038</v>
      </c>
      <c r="K804">
        <v>12246</v>
      </c>
      <c r="L804" s="2">
        <f t="shared" si="50"/>
        <v>1.291091196626252</v>
      </c>
      <c r="M804">
        <f t="shared" si="51"/>
        <v>4.087994255099714</v>
      </c>
      <c r="N804">
        <v>-0.12054</v>
      </c>
      <c r="O804">
        <v>-0.39401</v>
      </c>
    </row>
    <row r="805" spans="2:15" ht="14.25">
      <c r="B805">
        <v>2015</v>
      </c>
      <c r="C805">
        <v>-11.74</v>
      </c>
      <c r="D805">
        <v>-4.93</v>
      </c>
      <c r="E805">
        <v>68.81</v>
      </c>
      <c r="F805">
        <v>8272</v>
      </c>
      <c r="G805" s="2">
        <f t="shared" si="48"/>
        <v>3.9176105257498675</v>
      </c>
      <c r="H805">
        <f>H804-1</f>
        <v>42</v>
      </c>
      <c r="I805">
        <v>2942</v>
      </c>
      <c r="J805" s="2">
        <f t="shared" si="49"/>
        <v>35.56576402321083</v>
      </c>
      <c r="K805">
        <v>10452</v>
      </c>
      <c r="L805" s="2">
        <f t="shared" si="50"/>
        <v>1.2635396518375241</v>
      </c>
      <c r="M805">
        <f t="shared" si="51"/>
        <v>4.019199401055288</v>
      </c>
      <c r="N805">
        <v>-0.58993</v>
      </c>
      <c r="O805">
        <v>-1.01734</v>
      </c>
    </row>
    <row r="806" spans="2:15" ht="14.25">
      <c r="B806">
        <v>2014</v>
      </c>
      <c r="C806">
        <v>-13.23</v>
      </c>
      <c r="D806">
        <v>-5.22</v>
      </c>
      <c r="E806">
        <v>90.74</v>
      </c>
      <c r="F806">
        <v>8307</v>
      </c>
      <c r="G806" s="2">
        <f t="shared" si="48"/>
        <v>3.9194442104652367</v>
      </c>
      <c r="H806">
        <f>H805-1</f>
        <v>41</v>
      </c>
      <c r="I806">
        <v>2826</v>
      </c>
      <c r="J806" s="2">
        <f t="shared" si="49"/>
        <v>34.019501625135426</v>
      </c>
      <c r="K806">
        <v>10307</v>
      </c>
      <c r="L806" s="2">
        <f t="shared" si="50"/>
        <v>1.2407608041410858</v>
      </c>
      <c r="M806">
        <f t="shared" si="51"/>
        <v>4.0131322760460035</v>
      </c>
      <c r="N806">
        <v>-0.61645</v>
      </c>
      <c r="O806">
        <v>-1.00474</v>
      </c>
    </row>
    <row r="807" spans="1:15" ht="14.25">
      <c r="A807">
        <v>166</v>
      </c>
      <c r="B807">
        <v>2018</v>
      </c>
      <c r="C807">
        <v>8.63</v>
      </c>
      <c r="D807">
        <v>6.88</v>
      </c>
      <c r="E807">
        <v>3.45</v>
      </c>
      <c r="F807">
        <v>27638</v>
      </c>
      <c r="G807" s="2">
        <f t="shared" si="48"/>
        <v>4.4415066124941145</v>
      </c>
      <c r="H807">
        <v>34</v>
      </c>
      <c r="I807">
        <v>9198</v>
      </c>
      <c r="J807" s="2">
        <f t="shared" si="49"/>
        <v>33.28026630002171</v>
      </c>
      <c r="K807">
        <v>26908</v>
      </c>
      <c r="L807" s="2">
        <f t="shared" si="50"/>
        <v>0.973587090238078</v>
      </c>
      <c r="M807">
        <f t="shared" si="51"/>
        <v>4.429881419010765</v>
      </c>
      <c r="N807">
        <v>0.04022</v>
      </c>
      <c r="O807">
        <v>-0.07522</v>
      </c>
    </row>
    <row r="808" spans="2:15" ht="14.25">
      <c r="B808">
        <v>2017</v>
      </c>
      <c r="C808">
        <v>14.54</v>
      </c>
      <c r="D808">
        <v>11.3</v>
      </c>
      <c r="E808">
        <v>3.9</v>
      </c>
      <c r="F808">
        <v>26106</v>
      </c>
      <c r="G808" s="2">
        <f t="shared" si="48"/>
        <v>4.41674033367636</v>
      </c>
      <c r="H808">
        <f>H807-1</f>
        <v>33</v>
      </c>
      <c r="I808">
        <v>7988</v>
      </c>
      <c r="J808" s="2">
        <f t="shared" si="49"/>
        <v>30.598329885849996</v>
      </c>
      <c r="K808">
        <v>23401</v>
      </c>
      <c r="L808" s="2">
        <f t="shared" si="50"/>
        <v>0.8963839730330192</v>
      </c>
      <c r="M808">
        <f t="shared" si="51"/>
        <v>4.369234416606825</v>
      </c>
      <c r="N808">
        <v>0.14292</v>
      </c>
      <c r="O808">
        <v>0.18563</v>
      </c>
    </row>
    <row r="809" spans="2:15" ht="14.25">
      <c r="B809">
        <v>2016</v>
      </c>
      <c r="C809">
        <v>3.96</v>
      </c>
      <c r="D809">
        <v>3.16</v>
      </c>
      <c r="E809">
        <v>4.2</v>
      </c>
      <c r="F809">
        <v>22406</v>
      </c>
      <c r="G809" s="2">
        <f t="shared" si="48"/>
        <v>4.350364331636265</v>
      </c>
      <c r="H809">
        <f>H808-1</f>
        <v>32</v>
      </c>
      <c r="I809">
        <v>12443</v>
      </c>
      <c r="J809" s="2">
        <f t="shared" si="49"/>
        <v>55.53423190216906</v>
      </c>
      <c r="K809">
        <v>22741</v>
      </c>
      <c r="L809" s="2">
        <f t="shared" si="50"/>
        <v>1.0149513523163438</v>
      </c>
      <c r="M809">
        <f t="shared" si="51"/>
        <v>4.356809558193978</v>
      </c>
      <c r="N809">
        <v>-0.13438</v>
      </c>
      <c r="O809">
        <v>-0.34631</v>
      </c>
    </row>
    <row r="810" spans="2:15" ht="14.25">
      <c r="B810">
        <v>2015</v>
      </c>
      <c r="C810">
        <v>1.35</v>
      </c>
      <c r="D810">
        <v>1.11</v>
      </c>
      <c r="E810">
        <v>6.28</v>
      </c>
      <c r="F810">
        <v>21139</v>
      </c>
      <c r="G810" s="2">
        <f t="shared" si="48"/>
        <v>4.32508443875409</v>
      </c>
      <c r="H810">
        <f>H809-1</f>
        <v>31</v>
      </c>
      <c r="I810">
        <v>7169</v>
      </c>
      <c r="J810" s="2">
        <f t="shared" si="49"/>
        <v>33.913619376507874</v>
      </c>
      <c r="K810">
        <v>21734</v>
      </c>
      <c r="L810" s="2">
        <f t="shared" si="50"/>
        <v>1.0281470268224608</v>
      </c>
      <c r="M810">
        <f t="shared" si="51"/>
        <v>4.337139662724561</v>
      </c>
      <c r="N810">
        <v>-0.1709</v>
      </c>
      <c r="O810">
        <v>-0.53851</v>
      </c>
    </row>
    <row r="811" spans="2:15" ht="14.25">
      <c r="B811">
        <v>2014</v>
      </c>
      <c r="C811">
        <v>4.88</v>
      </c>
      <c r="D811">
        <v>4.08</v>
      </c>
      <c r="E811">
        <v>8.32</v>
      </c>
      <c r="F811">
        <v>20593</v>
      </c>
      <c r="G811" s="2">
        <f t="shared" si="48"/>
        <v>4.313719619495093</v>
      </c>
      <c r="H811">
        <f>H810-1</f>
        <v>30</v>
      </c>
      <c r="I811">
        <v>6984</v>
      </c>
      <c r="J811" s="2">
        <f t="shared" si="49"/>
        <v>33.91443694459282</v>
      </c>
      <c r="K811">
        <v>22056</v>
      </c>
      <c r="L811" s="2">
        <f t="shared" si="50"/>
        <v>1.0710435584907494</v>
      </c>
      <c r="M811">
        <f t="shared" si="51"/>
        <v>4.343526753097717</v>
      </c>
      <c r="N811">
        <v>-0.09118</v>
      </c>
      <c r="O811">
        <v>-0.31438</v>
      </c>
    </row>
    <row r="812" spans="1:15" ht="14.25">
      <c r="A812">
        <v>167</v>
      </c>
      <c r="B812">
        <v>2018</v>
      </c>
      <c r="C812">
        <v>8.59</v>
      </c>
      <c r="D812">
        <v>5.52</v>
      </c>
      <c r="E812">
        <v>9.11</v>
      </c>
      <c r="F812">
        <v>21837</v>
      </c>
      <c r="G812" s="2">
        <f t="shared" si="48"/>
        <v>4.339192974099657</v>
      </c>
      <c r="H812">
        <v>48</v>
      </c>
      <c r="I812">
        <v>4145</v>
      </c>
      <c r="J812" s="2">
        <f t="shared" si="49"/>
        <v>18.98154508403169</v>
      </c>
      <c r="K812">
        <v>33656</v>
      </c>
      <c r="L812" s="2">
        <f t="shared" si="50"/>
        <v>1.5412373494527636</v>
      </c>
      <c r="M812">
        <f t="shared" si="51"/>
        <v>4.52706249900894</v>
      </c>
      <c r="N812">
        <v>0.08718</v>
      </c>
      <c r="O812">
        <v>-0.0882</v>
      </c>
    </row>
    <row r="813" spans="2:15" ht="14.25">
      <c r="B813">
        <v>2017</v>
      </c>
      <c r="C813">
        <v>9.14</v>
      </c>
      <c r="D813">
        <v>5.51</v>
      </c>
      <c r="E813">
        <v>8.15</v>
      </c>
      <c r="F813">
        <v>20976</v>
      </c>
      <c r="G813" s="2">
        <f t="shared" si="48"/>
        <v>4.321722674346009</v>
      </c>
      <c r="H813">
        <f>H812-1</f>
        <v>47</v>
      </c>
      <c r="I813">
        <v>3808</v>
      </c>
      <c r="J813" s="2">
        <f t="shared" si="49"/>
        <v>18.154080854309687</v>
      </c>
      <c r="K813">
        <v>36253</v>
      </c>
      <c r="L813" s="2">
        <f t="shared" si="50"/>
        <v>1.7283085430968725</v>
      </c>
      <c r="M813">
        <f t="shared" si="51"/>
        <v>4.559343951032151</v>
      </c>
      <c r="N813">
        <v>0.08442</v>
      </c>
      <c r="O813">
        <v>-0.08797</v>
      </c>
    </row>
    <row r="814" spans="2:15" ht="14.25">
      <c r="B814">
        <v>2016</v>
      </c>
      <c r="C814">
        <v>27.6</v>
      </c>
      <c r="D814">
        <v>15.91</v>
      </c>
      <c r="E814">
        <v>7.84</v>
      </c>
      <c r="F814">
        <v>20131</v>
      </c>
      <c r="G814" s="2">
        <f aca="true" t="shared" si="52" ref="G814:G877">LOG(F814)</f>
        <v>4.303865348842704</v>
      </c>
      <c r="H814">
        <f>H813-1</f>
        <v>46</v>
      </c>
      <c r="I814">
        <v>3897</v>
      </c>
      <c r="J814" s="2">
        <f aca="true" t="shared" si="53" ref="J814:J877">I814/F814*100</f>
        <v>19.35820376533704</v>
      </c>
      <c r="K814">
        <v>33647</v>
      </c>
      <c r="L814" s="2">
        <f aca="true" t="shared" si="54" ref="L814:L877">K814/F814</f>
        <v>1.6714023148378123</v>
      </c>
      <c r="M814">
        <f t="shared" si="51"/>
        <v>4.526946348157999</v>
      </c>
      <c r="N814">
        <v>0.4853</v>
      </c>
      <c r="O814">
        <v>0.64301</v>
      </c>
    </row>
    <row r="815" spans="2:15" ht="14.25">
      <c r="B815">
        <v>2015</v>
      </c>
      <c r="C815">
        <v>31.73</v>
      </c>
      <c r="D815">
        <v>19.18</v>
      </c>
      <c r="E815">
        <v>8.17</v>
      </c>
      <c r="F815">
        <v>16974</v>
      </c>
      <c r="G815" s="2">
        <f t="shared" si="52"/>
        <v>4.229784197840634</v>
      </c>
      <c r="H815">
        <f>H814-1</f>
        <v>45</v>
      </c>
      <c r="I815">
        <v>3488</v>
      </c>
      <c r="J815" s="2">
        <f t="shared" si="53"/>
        <v>20.54907505596795</v>
      </c>
      <c r="K815">
        <v>30922</v>
      </c>
      <c r="L815" s="2">
        <f t="shared" si="54"/>
        <v>1.8217273477082596</v>
      </c>
      <c r="M815">
        <f aca="true" t="shared" si="55" ref="M815:M878">LOG(K815)</f>
        <v>4.490267575830813</v>
      </c>
      <c r="N815">
        <v>0.52987</v>
      </c>
      <c r="O815">
        <v>0.84058</v>
      </c>
    </row>
    <row r="816" spans="2:15" ht="14.25">
      <c r="B816">
        <v>2014</v>
      </c>
      <c r="C816">
        <v>27.48</v>
      </c>
      <c r="D816">
        <v>14.78</v>
      </c>
      <c r="E816">
        <v>12</v>
      </c>
      <c r="F816">
        <v>14311</v>
      </c>
      <c r="G816" s="2">
        <f t="shared" si="52"/>
        <v>4.155669981719812</v>
      </c>
      <c r="H816">
        <f>H815-1</f>
        <v>44</v>
      </c>
      <c r="I816">
        <v>2329</v>
      </c>
      <c r="J816" s="2">
        <f t="shared" si="53"/>
        <v>16.2741946754245</v>
      </c>
      <c r="K816">
        <v>29655</v>
      </c>
      <c r="L816" s="2">
        <f t="shared" si="54"/>
        <v>2.0721822374397316</v>
      </c>
      <c r="M816">
        <f t="shared" si="55"/>
        <v>4.472097928369354</v>
      </c>
      <c r="N816">
        <v>0.38284</v>
      </c>
      <c r="O816">
        <v>0.47916</v>
      </c>
    </row>
    <row r="817" spans="1:15" ht="14.25">
      <c r="A817">
        <v>168</v>
      </c>
      <c r="B817">
        <v>2018</v>
      </c>
      <c r="C817">
        <v>8.56</v>
      </c>
      <c r="D817">
        <v>6.91</v>
      </c>
      <c r="E817">
        <v>2.43</v>
      </c>
      <c r="F817">
        <v>8763</v>
      </c>
      <c r="G817" s="2">
        <f t="shared" si="52"/>
        <v>3.942652811693212</v>
      </c>
      <c r="H817">
        <v>27</v>
      </c>
      <c r="I817">
        <v>2581</v>
      </c>
      <c r="J817" s="2">
        <f t="shared" si="53"/>
        <v>29.453383544448247</v>
      </c>
      <c r="K817">
        <v>15836</v>
      </c>
      <c r="L817" s="2">
        <f t="shared" si="54"/>
        <v>1.807143672258359</v>
      </c>
      <c r="M817">
        <f t="shared" si="55"/>
        <v>4.199645493080167</v>
      </c>
      <c r="N817">
        <v>-0.16544</v>
      </c>
      <c r="O817">
        <v>-0.24356</v>
      </c>
    </row>
    <row r="818" spans="2:15" ht="14.25">
      <c r="B818">
        <v>2017</v>
      </c>
      <c r="C818">
        <v>8.58</v>
      </c>
      <c r="D818">
        <v>6.76</v>
      </c>
      <c r="E818">
        <v>2.43</v>
      </c>
      <c r="F818">
        <v>8213</v>
      </c>
      <c r="G818" s="2">
        <f t="shared" si="52"/>
        <v>3.914501822827314</v>
      </c>
      <c r="H818">
        <f>H817-1</f>
        <v>26</v>
      </c>
      <c r="I818">
        <v>2615</v>
      </c>
      <c r="J818" s="2">
        <f t="shared" si="53"/>
        <v>31.83976622427858</v>
      </c>
      <c r="K818">
        <v>13895</v>
      </c>
      <c r="L818" s="2">
        <f t="shared" si="54"/>
        <v>1.6918300255692196</v>
      </c>
      <c r="M818">
        <f t="shared" si="55"/>
        <v>4.142858551113391</v>
      </c>
      <c r="N818">
        <v>-0.17707</v>
      </c>
      <c r="O818">
        <v>-0.27593</v>
      </c>
    </row>
    <row r="819" spans="2:15" ht="14.25">
      <c r="B819">
        <v>2016</v>
      </c>
      <c r="C819">
        <v>26.77</v>
      </c>
      <c r="D819">
        <v>20.42</v>
      </c>
      <c r="E819">
        <v>4.05</v>
      </c>
      <c r="F819">
        <v>7882</v>
      </c>
      <c r="G819" s="2">
        <f t="shared" si="52"/>
        <v>3.8966364305295844</v>
      </c>
      <c r="H819">
        <f>H818-1</f>
        <v>25</v>
      </c>
      <c r="I819">
        <v>2724</v>
      </c>
      <c r="J819" s="2">
        <f t="shared" si="53"/>
        <v>34.5597564070033</v>
      </c>
      <c r="K819">
        <v>12395</v>
      </c>
      <c r="L819" s="2">
        <f t="shared" si="54"/>
        <v>1.572570413600609</v>
      </c>
      <c r="M819">
        <f t="shared" si="55"/>
        <v>4.093246531103841</v>
      </c>
      <c r="N819">
        <v>0.21701</v>
      </c>
      <c r="O819">
        <v>0.68784</v>
      </c>
    </row>
    <row r="820" spans="2:15" ht="14.25">
      <c r="B820">
        <v>2015</v>
      </c>
      <c r="C820">
        <v>30.35</v>
      </c>
      <c r="D820">
        <v>11.75</v>
      </c>
      <c r="E820">
        <v>141.23</v>
      </c>
      <c r="F820">
        <v>32520</v>
      </c>
      <c r="G820" s="2">
        <f t="shared" si="52"/>
        <v>4.5121505369220305</v>
      </c>
      <c r="H820">
        <f>H819-1</f>
        <v>24</v>
      </c>
      <c r="I820">
        <v>2774</v>
      </c>
      <c r="J820" s="2">
        <f t="shared" si="53"/>
        <v>8.530135301353013</v>
      </c>
      <c r="K820">
        <v>112199</v>
      </c>
      <c r="L820" s="2">
        <f t="shared" si="54"/>
        <v>3.4501537515375156</v>
      </c>
      <c r="M820">
        <f t="shared" si="55"/>
        <v>5.049988986185586</v>
      </c>
      <c r="N820">
        <v>0.38828</v>
      </c>
      <c r="O820">
        <v>0.54265</v>
      </c>
    </row>
    <row r="821" spans="2:15" ht="14.25">
      <c r="B821">
        <v>2014</v>
      </c>
      <c r="C821">
        <v>26.74</v>
      </c>
      <c r="D821">
        <v>8.09</v>
      </c>
      <c r="E821">
        <v>212.22</v>
      </c>
      <c r="F821">
        <v>32571</v>
      </c>
      <c r="G821" s="2">
        <f t="shared" si="52"/>
        <v>4.512831092547525</v>
      </c>
      <c r="H821">
        <f>H820-1</f>
        <v>23</v>
      </c>
      <c r="I821">
        <v>2765</v>
      </c>
      <c r="J821" s="2">
        <f t="shared" si="53"/>
        <v>8.489146787019127</v>
      </c>
      <c r="K821">
        <v>109373</v>
      </c>
      <c r="L821" s="2">
        <f t="shared" si="54"/>
        <v>3.357987166497805</v>
      </c>
      <c r="M821">
        <f t="shared" si="55"/>
        <v>5.03891012457295</v>
      </c>
      <c r="N821">
        <v>0.35044</v>
      </c>
      <c r="O821">
        <v>0.43013</v>
      </c>
    </row>
    <row r="822" spans="1:15" ht="14.25">
      <c r="A822">
        <v>169</v>
      </c>
      <c r="B822">
        <v>2018</v>
      </c>
      <c r="C822">
        <v>8.49</v>
      </c>
      <c r="D822">
        <v>5.49</v>
      </c>
      <c r="E822">
        <v>21.62</v>
      </c>
      <c r="F822">
        <v>27985</v>
      </c>
      <c r="G822" s="2">
        <f t="shared" si="52"/>
        <v>4.446925311242748</v>
      </c>
      <c r="H822">
        <v>18</v>
      </c>
      <c r="I822">
        <v>5857</v>
      </c>
      <c r="J822" s="2">
        <f t="shared" si="53"/>
        <v>20.929069144184385</v>
      </c>
      <c r="K822">
        <v>26775</v>
      </c>
      <c r="L822" s="2">
        <f t="shared" si="54"/>
        <v>0.9567625513668037</v>
      </c>
      <c r="M822">
        <f t="shared" si="55"/>
        <v>4.427729479503893</v>
      </c>
      <c r="N822">
        <v>0.03372</v>
      </c>
      <c r="O822">
        <v>-0.18943</v>
      </c>
    </row>
    <row r="823" spans="2:15" ht="14.25">
      <c r="B823">
        <v>2017</v>
      </c>
      <c r="C823">
        <v>11.37</v>
      </c>
      <c r="D823">
        <v>7.74</v>
      </c>
      <c r="E823">
        <v>23.55</v>
      </c>
      <c r="F823">
        <v>24784</v>
      </c>
      <c r="G823" s="2">
        <f t="shared" si="52"/>
        <v>4.39417140041513</v>
      </c>
      <c r="H823">
        <f>H822-1</f>
        <v>17</v>
      </c>
      <c r="I823">
        <v>5959</v>
      </c>
      <c r="J823" s="2">
        <f t="shared" si="53"/>
        <v>24.0437378954164</v>
      </c>
      <c r="K823">
        <v>20977</v>
      </c>
      <c r="L823" s="2">
        <f t="shared" si="54"/>
        <v>0.8463928340865075</v>
      </c>
      <c r="M823">
        <f t="shared" si="55"/>
        <v>4.32174337820423</v>
      </c>
      <c r="N823">
        <v>0.03647</v>
      </c>
      <c r="O823">
        <v>-0.10822</v>
      </c>
    </row>
    <row r="824" spans="2:15" ht="14.25">
      <c r="B824">
        <v>2016</v>
      </c>
      <c r="C824">
        <v>14.23</v>
      </c>
      <c r="D824">
        <v>10.9</v>
      </c>
      <c r="E824">
        <v>4.54</v>
      </c>
      <c r="F824">
        <v>19461</v>
      </c>
      <c r="G824" s="2">
        <f t="shared" si="52"/>
        <v>4.289165152649889</v>
      </c>
      <c r="H824">
        <f>H823-1</f>
        <v>16</v>
      </c>
      <c r="I824">
        <v>6637</v>
      </c>
      <c r="J824" s="2">
        <f t="shared" si="53"/>
        <v>34.104105647191815</v>
      </c>
      <c r="K824">
        <v>19254</v>
      </c>
      <c r="L824" s="2">
        <f t="shared" si="54"/>
        <v>0.9893633420687529</v>
      </c>
      <c r="M824">
        <f t="shared" si="55"/>
        <v>4.284520967479148</v>
      </c>
      <c r="N824">
        <v>0.06509</v>
      </c>
      <c r="O824">
        <v>0.10053</v>
      </c>
    </row>
    <row r="825" spans="2:15" ht="14.25">
      <c r="B825">
        <v>2015</v>
      </c>
      <c r="C825">
        <v>5.15</v>
      </c>
      <c r="D825">
        <v>4.15</v>
      </c>
      <c r="E825">
        <v>3.61</v>
      </c>
      <c r="F825">
        <v>17160</v>
      </c>
      <c r="G825" s="2">
        <f t="shared" si="52"/>
        <v>4.2345172835126865</v>
      </c>
      <c r="H825">
        <f>H824-1</f>
        <v>15</v>
      </c>
      <c r="I825">
        <v>6931</v>
      </c>
      <c r="J825" s="2">
        <f t="shared" si="53"/>
        <v>40.39044289044289</v>
      </c>
      <c r="K825">
        <v>20288</v>
      </c>
      <c r="L825" s="2">
        <f t="shared" si="54"/>
        <v>1.1822843822843823</v>
      </c>
      <c r="M825">
        <f t="shared" si="55"/>
        <v>4.307239236201639</v>
      </c>
      <c r="N825">
        <v>-0.14318</v>
      </c>
      <c r="O825">
        <v>-0.3448</v>
      </c>
    </row>
    <row r="826" spans="2:15" ht="14.25">
      <c r="B826">
        <v>2014</v>
      </c>
      <c r="C826">
        <v>8.79</v>
      </c>
      <c r="D826">
        <v>7.29</v>
      </c>
      <c r="E826">
        <v>3.93</v>
      </c>
      <c r="F826">
        <v>16055</v>
      </c>
      <c r="G826" s="2">
        <f t="shared" si="52"/>
        <v>4.2056103099025215</v>
      </c>
      <c r="H826">
        <f>H825-1</f>
        <v>14</v>
      </c>
      <c r="I826">
        <v>6904</v>
      </c>
      <c r="J826" s="2">
        <f t="shared" si="53"/>
        <v>43.00218000622859</v>
      </c>
      <c r="K826">
        <v>18113</v>
      </c>
      <c r="L826" s="2">
        <f t="shared" si="54"/>
        <v>1.1281843662410465</v>
      </c>
      <c r="M826">
        <f t="shared" si="55"/>
        <v>4.257990387119331</v>
      </c>
      <c r="N826">
        <v>-0.08823</v>
      </c>
      <c r="O826">
        <v>-0.15008</v>
      </c>
    </row>
    <row r="827" spans="1:15" ht="14.25">
      <c r="A827">
        <v>170</v>
      </c>
      <c r="B827">
        <v>2018</v>
      </c>
      <c r="C827">
        <v>8.48</v>
      </c>
      <c r="D827">
        <v>7.68</v>
      </c>
      <c r="E827">
        <v>2.74</v>
      </c>
      <c r="F827">
        <v>17326</v>
      </c>
      <c r="G827" s="2">
        <f t="shared" si="52"/>
        <v>4.238698310062986</v>
      </c>
      <c r="H827">
        <v>30</v>
      </c>
      <c r="I827">
        <v>9506</v>
      </c>
      <c r="J827" s="2">
        <f t="shared" si="53"/>
        <v>54.86552002770403</v>
      </c>
      <c r="K827">
        <v>17844</v>
      </c>
      <c r="L827" s="2">
        <f t="shared" si="54"/>
        <v>1.029897264227173</v>
      </c>
      <c r="M827">
        <f t="shared" si="55"/>
        <v>4.251492214569579</v>
      </c>
      <c r="N827">
        <v>-0.08707</v>
      </c>
      <c r="O827">
        <v>-0.09322</v>
      </c>
    </row>
    <row r="828" spans="2:15" ht="14.25">
      <c r="B828">
        <v>2017</v>
      </c>
      <c r="C828">
        <v>14.06</v>
      </c>
      <c r="D828">
        <v>12.43</v>
      </c>
      <c r="E828">
        <v>2.9</v>
      </c>
      <c r="F828">
        <v>17175</v>
      </c>
      <c r="G828" s="2">
        <f t="shared" si="52"/>
        <v>4.2348967457315885</v>
      </c>
      <c r="H828">
        <f>H827-1</f>
        <v>29</v>
      </c>
      <c r="I828">
        <v>10149</v>
      </c>
      <c r="J828" s="2">
        <f t="shared" si="53"/>
        <v>59.091703056768566</v>
      </c>
      <c r="K828">
        <v>17207</v>
      </c>
      <c r="L828" s="2">
        <f t="shared" si="54"/>
        <v>1.001863173216885</v>
      </c>
      <c r="M828">
        <f t="shared" si="55"/>
        <v>4.235705158705454</v>
      </c>
      <c r="N828">
        <v>0.02183</v>
      </c>
      <c r="O828">
        <v>0.2405</v>
      </c>
    </row>
    <row r="829" spans="2:15" ht="14.25">
      <c r="B829">
        <v>2016</v>
      </c>
      <c r="C829">
        <v>21.37</v>
      </c>
      <c r="D829">
        <v>18.14</v>
      </c>
      <c r="E829">
        <v>2.5</v>
      </c>
      <c r="F829">
        <v>15894</v>
      </c>
      <c r="G829" s="2">
        <f t="shared" si="52"/>
        <v>4.201233208680875</v>
      </c>
      <c r="H829">
        <f>H828-1</f>
        <v>28</v>
      </c>
      <c r="I829">
        <v>6524</v>
      </c>
      <c r="J829" s="2">
        <f t="shared" si="53"/>
        <v>41.04693595067321</v>
      </c>
      <c r="K829">
        <v>17278</v>
      </c>
      <c r="L829" s="2">
        <f t="shared" si="54"/>
        <v>1.0870768843588776</v>
      </c>
      <c r="M829">
        <f t="shared" si="55"/>
        <v>4.237493469668728</v>
      </c>
      <c r="N829">
        <v>0.20851</v>
      </c>
      <c r="O829">
        <v>0.62719</v>
      </c>
    </row>
    <row r="830" spans="2:15" ht="14.25">
      <c r="B830">
        <v>2015</v>
      </c>
      <c r="C830">
        <v>21.43</v>
      </c>
      <c r="D830">
        <v>18.2</v>
      </c>
      <c r="E830">
        <v>2.43</v>
      </c>
      <c r="F830">
        <v>13784</v>
      </c>
      <c r="G830" s="2">
        <f t="shared" si="52"/>
        <v>4.139375264439972</v>
      </c>
      <c r="H830">
        <f>H829-1</f>
        <v>27</v>
      </c>
      <c r="I830">
        <v>4384</v>
      </c>
      <c r="J830" s="2">
        <f t="shared" si="53"/>
        <v>31.804991294254208</v>
      </c>
      <c r="K830">
        <v>16124</v>
      </c>
      <c r="L830" s="2">
        <f t="shared" si="54"/>
        <v>1.169762042948346</v>
      </c>
      <c r="M830">
        <f t="shared" si="55"/>
        <v>4.207472789481014</v>
      </c>
      <c r="N830">
        <v>0.20358</v>
      </c>
      <c r="O830">
        <v>0.60079</v>
      </c>
    </row>
    <row r="831" spans="2:15" ht="14.25">
      <c r="B831">
        <v>2014</v>
      </c>
      <c r="C831">
        <v>17.61</v>
      </c>
      <c r="D831">
        <v>15.14</v>
      </c>
      <c r="E831">
        <v>2.07</v>
      </c>
      <c r="F831">
        <v>11866</v>
      </c>
      <c r="G831" s="2">
        <f t="shared" si="52"/>
        <v>4.074304344001435</v>
      </c>
      <c r="H831">
        <f>H830-1</f>
        <v>26</v>
      </c>
      <c r="I831">
        <v>3763</v>
      </c>
      <c r="J831" s="2">
        <f t="shared" si="53"/>
        <v>31.712455755941342</v>
      </c>
      <c r="K831">
        <v>15622</v>
      </c>
      <c r="L831" s="2">
        <f t="shared" si="54"/>
        <v>1.316534636777347</v>
      </c>
      <c r="M831">
        <f t="shared" si="55"/>
        <v>4.193736633469647</v>
      </c>
      <c r="N831">
        <v>0.09882</v>
      </c>
      <c r="O831">
        <v>0.37408</v>
      </c>
    </row>
    <row r="832" spans="1:15" ht="14.25">
      <c r="A832">
        <v>171</v>
      </c>
      <c r="B832">
        <v>2018</v>
      </c>
      <c r="C832">
        <v>8.38</v>
      </c>
      <c r="D832">
        <v>6.64</v>
      </c>
      <c r="E832">
        <v>4.12</v>
      </c>
      <c r="F832">
        <v>8473</v>
      </c>
      <c r="G832" s="2">
        <f t="shared" si="52"/>
        <v>3.928037206406883</v>
      </c>
      <c r="H832">
        <v>58</v>
      </c>
      <c r="I832">
        <v>2620</v>
      </c>
      <c r="J832" s="2">
        <f t="shared" si="53"/>
        <v>30.921751445768912</v>
      </c>
      <c r="K832">
        <v>18458</v>
      </c>
      <c r="L832" s="2">
        <f t="shared" si="54"/>
        <v>2.1784491915496282</v>
      </c>
      <c r="M832">
        <f t="shared" si="55"/>
        <v>4.266184641650907</v>
      </c>
      <c r="N832">
        <v>-0.16428</v>
      </c>
      <c r="O832">
        <v>-0.21986</v>
      </c>
    </row>
    <row r="833" spans="2:15" ht="14.25">
      <c r="B833">
        <v>2017</v>
      </c>
      <c r="C833">
        <v>6</v>
      </c>
      <c r="D833">
        <v>4.83</v>
      </c>
      <c r="E833">
        <v>4.33</v>
      </c>
      <c r="F833">
        <v>7898</v>
      </c>
      <c r="G833" s="2">
        <f t="shared" si="52"/>
        <v>3.8975171294005255</v>
      </c>
      <c r="H833">
        <f>H832-1</f>
        <v>57</v>
      </c>
      <c r="I833">
        <v>2308</v>
      </c>
      <c r="J833" s="2">
        <f t="shared" si="53"/>
        <v>29.22258799696126</v>
      </c>
      <c r="K833">
        <v>15414</v>
      </c>
      <c r="L833" s="2">
        <f t="shared" si="54"/>
        <v>1.9516333248923778</v>
      </c>
      <c r="M833">
        <f t="shared" si="55"/>
        <v>4.18791535464999</v>
      </c>
      <c r="N833">
        <v>-0.20576</v>
      </c>
      <c r="O833">
        <v>-0.36958</v>
      </c>
    </row>
    <row r="834" spans="2:15" ht="14.25">
      <c r="B834">
        <v>2016</v>
      </c>
      <c r="C834">
        <v>4.93</v>
      </c>
      <c r="D834">
        <v>4.27</v>
      </c>
      <c r="E834">
        <v>2.09</v>
      </c>
      <c r="F834">
        <v>7269</v>
      </c>
      <c r="G834" s="2">
        <f t="shared" si="52"/>
        <v>3.8614746688571686</v>
      </c>
      <c r="H834">
        <f>H833-1</f>
        <v>56</v>
      </c>
      <c r="I834">
        <v>2274</v>
      </c>
      <c r="J834" s="2">
        <f t="shared" si="53"/>
        <v>31.28353281056541</v>
      </c>
      <c r="K834">
        <v>13383</v>
      </c>
      <c r="L834" s="2">
        <f t="shared" si="54"/>
        <v>1.8411060668592654</v>
      </c>
      <c r="M834">
        <f t="shared" si="55"/>
        <v>4.126553477961279</v>
      </c>
      <c r="N834">
        <v>-0.24285</v>
      </c>
      <c r="O834">
        <v>-0.43691</v>
      </c>
    </row>
    <row r="835" spans="2:15" ht="14.25">
      <c r="B835">
        <v>2015</v>
      </c>
      <c r="C835">
        <v>7.13</v>
      </c>
      <c r="D835">
        <v>5.93</v>
      </c>
      <c r="E835">
        <v>2.27</v>
      </c>
      <c r="F835">
        <v>6321</v>
      </c>
      <c r="G835" s="2">
        <f t="shared" si="52"/>
        <v>3.8007857903277626</v>
      </c>
      <c r="H835">
        <f>H834-1</f>
        <v>55</v>
      </c>
      <c r="I835">
        <v>1334</v>
      </c>
      <c r="J835" s="2">
        <f t="shared" si="53"/>
        <v>21.104255655750674</v>
      </c>
      <c r="K835">
        <v>13363</v>
      </c>
      <c r="L835" s="2">
        <f t="shared" si="54"/>
        <v>2.1140642303433</v>
      </c>
      <c r="M835">
        <f t="shared" si="55"/>
        <v>4.125903968407924</v>
      </c>
      <c r="N835">
        <v>-0.23604</v>
      </c>
      <c r="O835">
        <v>-0.37384</v>
      </c>
    </row>
    <row r="836" spans="2:15" ht="14.25">
      <c r="B836">
        <v>2014</v>
      </c>
      <c r="C836">
        <v>10.11</v>
      </c>
      <c r="D836">
        <v>8.42</v>
      </c>
      <c r="E836">
        <v>2.37</v>
      </c>
      <c r="F836">
        <v>6051</v>
      </c>
      <c r="G836" s="2">
        <f t="shared" si="52"/>
        <v>3.781827152932428</v>
      </c>
      <c r="H836">
        <f>H835-1</f>
        <v>54</v>
      </c>
      <c r="I836">
        <v>1484</v>
      </c>
      <c r="J836" s="2">
        <f t="shared" si="53"/>
        <v>24.524871921996365</v>
      </c>
      <c r="K836">
        <v>14768</v>
      </c>
      <c r="L836" s="2">
        <f t="shared" si="54"/>
        <v>2.4405883325070237</v>
      </c>
      <c r="M836">
        <f t="shared" si="55"/>
        <v>4.1693216836818365</v>
      </c>
      <c r="N836">
        <v>-0.23058</v>
      </c>
      <c r="O836">
        <v>-0.21927</v>
      </c>
    </row>
    <row r="837" spans="1:15" ht="14.25">
      <c r="A837">
        <v>172</v>
      </c>
      <c r="B837">
        <v>2018</v>
      </c>
      <c r="C837">
        <v>8.33</v>
      </c>
      <c r="D837">
        <v>5.99</v>
      </c>
      <c r="E837">
        <v>18.37</v>
      </c>
      <c r="F837">
        <v>9956</v>
      </c>
      <c r="G837" s="2">
        <f t="shared" si="52"/>
        <v>3.998084887936556</v>
      </c>
      <c r="H837">
        <v>8</v>
      </c>
      <c r="I837">
        <v>1559</v>
      </c>
      <c r="J837" s="2">
        <f t="shared" si="53"/>
        <v>15.658899156287664</v>
      </c>
      <c r="K837">
        <v>16440</v>
      </c>
      <c r="L837" s="2">
        <f t="shared" si="54"/>
        <v>1.6512655685014062</v>
      </c>
      <c r="M837">
        <f t="shared" si="55"/>
        <v>4.215901813204032</v>
      </c>
      <c r="N837">
        <v>-0.14163</v>
      </c>
      <c r="O837">
        <v>-0.30615</v>
      </c>
    </row>
    <row r="838" spans="2:15" ht="14.25">
      <c r="B838">
        <v>2017</v>
      </c>
      <c r="C838">
        <v>19.23</v>
      </c>
      <c r="D838">
        <v>13.71</v>
      </c>
      <c r="E838">
        <v>21.44</v>
      </c>
      <c r="F838">
        <v>9394</v>
      </c>
      <c r="G838" s="2">
        <f t="shared" si="52"/>
        <v>3.9728505558472302</v>
      </c>
      <c r="H838">
        <f>H837-1</f>
        <v>7</v>
      </c>
      <c r="I838">
        <v>1631</v>
      </c>
      <c r="J838" s="2">
        <f t="shared" si="53"/>
        <v>17.362146050670642</v>
      </c>
      <c r="K838">
        <v>16715</v>
      </c>
      <c r="L838" s="2">
        <f t="shared" si="54"/>
        <v>1.7793272301469023</v>
      </c>
      <c r="M838">
        <f t="shared" si="55"/>
        <v>4.223106380928587</v>
      </c>
      <c r="N838">
        <v>0.07907</v>
      </c>
      <c r="O838">
        <v>0.24761</v>
      </c>
    </row>
    <row r="839" spans="2:15" ht="14.25">
      <c r="B839">
        <v>2016</v>
      </c>
      <c r="C839">
        <v>20.27</v>
      </c>
      <c r="D839">
        <v>13.73</v>
      </c>
      <c r="E839">
        <v>27.7</v>
      </c>
      <c r="F839">
        <v>8399</v>
      </c>
      <c r="G839" s="2">
        <f t="shared" si="52"/>
        <v>3.9242275812601175</v>
      </c>
      <c r="H839">
        <f>H838-1</f>
        <v>6</v>
      </c>
      <c r="I839">
        <v>1762</v>
      </c>
      <c r="J839" s="2">
        <f t="shared" si="53"/>
        <v>20.97868793904036</v>
      </c>
      <c r="K839">
        <v>14733</v>
      </c>
      <c r="L839" s="2">
        <f t="shared" si="54"/>
        <v>1.7541373973092034</v>
      </c>
      <c r="M839">
        <f t="shared" si="55"/>
        <v>4.168291188851266</v>
      </c>
      <c r="N839">
        <v>0.07548</v>
      </c>
      <c r="O839">
        <v>0.23376</v>
      </c>
    </row>
    <row r="840" spans="2:15" ht="14.25">
      <c r="B840">
        <v>2015</v>
      </c>
      <c r="C840">
        <v>2.77</v>
      </c>
      <c r="D840">
        <v>1.87</v>
      </c>
      <c r="E840">
        <v>27.77</v>
      </c>
      <c r="F840">
        <v>7114</v>
      </c>
      <c r="G840" s="2">
        <f t="shared" si="52"/>
        <v>3.8521138608497614</v>
      </c>
      <c r="H840">
        <f>H839-1</f>
        <v>5</v>
      </c>
      <c r="I840">
        <v>1547</v>
      </c>
      <c r="J840" s="2">
        <f t="shared" si="53"/>
        <v>21.745853247118358</v>
      </c>
      <c r="K840">
        <v>12088</v>
      </c>
      <c r="L840" s="2">
        <f t="shared" si="54"/>
        <v>1.699184706213101</v>
      </c>
      <c r="M840">
        <f t="shared" si="55"/>
        <v>4.082354451330969</v>
      </c>
      <c r="N840">
        <v>-0.34782</v>
      </c>
      <c r="O840">
        <v>-0.66609</v>
      </c>
    </row>
    <row r="841" spans="2:15" ht="14.25">
      <c r="B841">
        <v>2014</v>
      </c>
      <c r="C841">
        <v>6.44</v>
      </c>
      <c r="D841">
        <v>4.41</v>
      </c>
      <c r="E841">
        <v>28.88</v>
      </c>
      <c r="F841">
        <v>6999</v>
      </c>
      <c r="G841" s="2">
        <f t="shared" si="52"/>
        <v>3.845035993513415</v>
      </c>
      <c r="H841">
        <f>H840-1</f>
        <v>4</v>
      </c>
      <c r="I841">
        <v>1352</v>
      </c>
      <c r="J841" s="2">
        <f t="shared" si="53"/>
        <v>19.3170452921846</v>
      </c>
      <c r="K841">
        <v>12548</v>
      </c>
      <c r="L841" s="2">
        <f t="shared" si="54"/>
        <v>1.7928275467923989</v>
      </c>
      <c r="M841">
        <f t="shared" si="55"/>
        <v>4.098574510025707</v>
      </c>
      <c r="N841">
        <v>-0.2726</v>
      </c>
      <c r="O841">
        <v>-0.48652</v>
      </c>
    </row>
    <row r="842" spans="1:15" ht="14.25">
      <c r="A842">
        <v>173</v>
      </c>
      <c r="B842">
        <v>2018</v>
      </c>
      <c r="C842">
        <v>8.31</v>
      </c>
      <c r="D842">
        <v>4.45</v>
      </c>
      <c r="E842">
        <v>46.47</v>
      </c>
      <c r="F842">
        <v>5716</v>
      </c>
      <c r="G842" s="2">
        <f t="shared" si="52"/>
        <v>3.7570922201189325</v>
      </c>
      <c r="H842">
        <v>79</v>
      </c>
      <c r="I842">
        <v>2037</v>
      </c>
      <c r="J842" s="2">
        <f t="shared" si="53"/>
        <v>35.6368089573128</v>
      </c>
      <c r="K842">
        <v>9786</v>
      </c>
      <c r="L842" s="2">
        <f t="shared" si="54"/>
        <v>1.712036389083275</v>
      </c>
      <c r="M842">
        <f t="shared" si="55"/>
        <v>3.990605211423919</v>
      </c>
      <c r="N842">
        <v>-0.16465</v>
      </c>
      <c r="O842">
        <v>-0.3699</v>
      </c>
    </row>
    <row r="843" spans="2:15" ht="14.25">
      <c r="B843">
        <v>2017</v>
      </c>
      <c r="C843">
        <v>8.18</v>
      </c>
      <c r="D843">
        <v>4.1</v>
      </c>
      <c r="E843">
        <v>52.21</v>
      </c>
      <c r="F843">
        <v>5693</v>
      </c>
      <c r="G843" s="2">
        <f t="shared" si="52"/>
        <v>3.7553411838115474</v>
      </c>
      <c r="H843">
        <f>H842-1</f>
        <v>78</v>
      </c>
      <c r="I843">
        <v>2062</v>
      </c>
      <c r="J843" s="2">
        <f t="shared" si="53"/>
        <v>36.21991919901634</v>
      </c>
      <c r="K843">
        <v>9007</v>
      </c>
      <c r="L843" s="2">
        <f t="shared" si="54"/>
        <v>1.5821183910064993</v>
      </c>
      <c r="M843">
        <f t="shared" si="55"/>
        <v>3.9545801627437576</v>
      </c>
      <c r="N843">
        <v>-0.16453</v>
      </c>
      <c r="O843">
        <v>-0.39673</v>
      </c>
    </row>
    <row r="844" spans="2:15" ht="14.25">
      <c r="B844">
        <v>2016</v>
      </c>
      <c r="C844">
        <v>13.04</v>
      </c>
      <c r="D844">
        <v>6.49</v>
      </c>
      <c r="E844">
        <v>41.94</v>
      </c>
      <c r="F844">
        <v>5372</v>
      </c>
      <c r="G844" s="2">
        <f t="shared" si="52"/>
        <v>3.7301360039966776</v>
      </c>
      <c r="H844">
        <f>H843-1</f>
        <v>77</v>
      </c>
      <c r="I844">
        <v>2024</v>
      </c>
      <c r="J844" s="2">
        <f t="shared" si="53"/>
        <v>37.676842889054356</v>
      </c>
      <c r="K844">
        <v>8707</v>
      </c>
      <c r="L844" s="2">
        <f t="shared" si="54"/>
        <v>1.6208116157855548</v>
      </c>
      <c r="M844">
        <f t="shared" si="55"/>
        <v>3.9398685444595096</v>
      </c>
      <c r="N844">
        <v>-0.07643</v>
      </c>
      <c r="O844">
        <v>-0.25573</v>
      </c>
    </row>
    <row r="845" spans="2:15" ht="14.25">
      <c r="B845">
        <v>2015</v>
      </c>
      <c r="C845">
        <v>18.1</v>
      </c>
      <c r="D845">
        <v>9.17</v>
      </c>
      <c r="E845">
        <v>52.67</v>
      </c>
      <c r="F845">
        <v>4639</v>
      </c>
      <c r="G845" s="2">
        <f t="shared" si="52"/>
        <v>3.6664243725187595</v>
      </c>
      <c r="H845">
        <f>H844-1</f>
        <v>76</v>
      </c>
      <c r="I845">
        <v>1789</v>
      </c>
      <c r="J845" s="2">
        <f t="shared" si="53"/>
        <v>38.56434576417331</v>
      </c>
      <c r="K845">
        <v>8794</v>
      </c>
      <c r="L845" s="2">
        <f t="shared" si="54"/>
        <v>1.8956671696486311</v>
      </c>
      <c r="M845">
        <f t="shared" si="55"/>
        <v>3.9441864612836874</v>
      </c>
      <c r="N845">
        <v>-0.00976</v>
      </c>
      <c r="O845">
        <v>-0.06776</v>
      </c>
    </row>
    <row r="846" spans="2:15" ht="14.25">
      <c r="B846">
        <v>2014</v>
      </c>
      <c r="C846">
        <v>14.86</v>
      </c>
      <c r="D846">
        <v>7.01</v>
      </c>
      <c r="E846">
        <v>59.16</v>
      </c>
      <c r="F846">
        <v>4270</v>
      </c>
      <c r="G846" s="2">
        <f t="shared" si="52"/>
        <v>3.630427875025024</v>
      </c>
      <c r="H846">
        <f>H845-1</f>
        <v>75</v>
      </c>
      <c r="I846">
        <v>1618</v>
      </c>
      <c r="J846" s="2">
        <f t="shared" si="53"/>
        <v>37.89227166276346</v>
      </c>
      <c r="K846">
        <v>8087</v>
      </c>
      <c r="L846" s="2">
        <f t="shared" si="54"/>
        <v>1.8939110070257612</v>
      </c>
      <c r="M846">
        <f t="shared" si="55"/>
        <v>3.907787443110616</v>
      </c>
      <c r="N846">
        <v>-0.09752</v>
      </c>
      <c r="O846">
        <v>-0.23592</v>
      </c>
    </row>
    <row r="847" spans="1:15" ht="14.25">
      <c r="A847">
        <v>174</v>
      </c>
      <c r="B847">
        <v>2018</v>
      </c>
      <c r="C847">
        <v>8.27</v>
      </c>
      <c r="D847">
        <v>1.73</v>
      </c>
      <c r="E847">
        <v>229.85</v>
      </c>
      <c r="F847">
        <v>15177</v>
      </c>
      <c r="G847" s="2">
        <f t="shared" si="52"/>
        <v>4.18118593412823</v>
      </c>
      <c r="H847">
        <v>37</v>
      </c>
      <c r="I847">
        <v>7258</v>
      </c>
      <c r="J847" s="2">
        <f t="shared" si="53"/>
        <v>47.82236278579429</v>
      </c>
      <c r="K847">
        <v>37691</v>
      </c>
      <c r="L847" s="2">
        <f t="shared" si="54"/>
        <v>2.483428872636226</v>
      </c>
      <c r="M847">
        <f t="shared" si="55"/>
        <v>4.576237660100722</v>
      </c>
      <c r="N847">
        <v>-0.07724</v>
      </c>
      <c r="O847">
        <v>-0.00202</v>
      </c>
    </row>
    <row r="848" spans="2:15" ht="14.25">
      <c r="B848">
        <v>2017</v>
      </c>
      <c r="C848">
        <v>8.73</v>
      </c>
      <c r="D848">
        <v>1.75</v>
      </c>
      <c r="E848">
        <v>240.04</v>
      </c>
      <c r="F848">
        <v>14841</v>
      </c>
      <c r="G848" s="2">
        <f t="shared" si="52"/>
        <v>4.171463165083844</v>
      </c>
      <c r="H848">
        <f>H847-1</f>
        <v>36</v>
      </c>
      <c r="I848">
        <v>6586</v>
      </c>
      <c r="J848" s="2">
        <f t="shared" si="53"/>
        <v>44.37706354019271</v>
      </c>
      <c r="K848">
        <v>24721</v>
      </c>
      <c r="L848" s="2">
        <f t="shared" si="54"/>
        <v>1.6657233340071425</v>
      </c>
      <c r="M848">
        <f t="shared" si="55"/>
        <v>4.39306603460844</v>
      </c>
      <c r="N848">
        <v>0.02349</v>
      </c>
      <c r="O848">
        <v>0.0149</v>
      </c>
    </row>
    <row r="849" spans="2:15" ht="14.25">
      <c r="B849">
        <v>2016</v>
      </c>
      <c r="C849">
        <v>33.13</v>
      </c>
      <c r="D849">
        <v>9.28</v>
      </c>
      <c r="E849">
        <v>138.2</v>
      </c>
      <c r="F849">
        <v>8975</v>
      </c>
      <c r="G849" s="2">
        <f t="shared" si="52"/>
        <v>3.953034457250357</v>
      </c>
      <c r="H849">
        <f>H848-1</f>
        <v>35</v>
      </c>
      <c r="I849">
        <v>2366</v>
      </c>
      <c r="J849" s="2">
        <f t="shared" si="53"/>
        <v>26.362116991643454</v>
      </c>
      <c r="K849">
        <v>25461</v>
      </c>
      <c r="L849" s="2">
        <f t="shared" si="54"/>
        <v>2.8368802228412258</v>
      </c>
      <c r="M849">
        <f t="shared" si="55"/>
        <v>4.405875456896315</v>
      </c>
      <c r="N849">
        <v>0.3027</v>
      </c>
      <c r="O849">
        <v>0.14472</v>
      </c>
    </row>
    <row r="850" spans="2:15" ht="14.25">
      <c r="B850">
        <v>2015</v>
      </c>
      <c r="C850">
        <v>54.23</v>
      </c>
      <c r="D850">
        <v>16.45</v>
      </c>
      <c r="E850">
        <v>126.09</v>
      </c>
      <c r="F850">
        <v>7328</v>
      </c>
      <c r="G850" s="2">
        <f t="shared" si="52"/>
        <v>3.8649854606597938</v>
      </c>
      <c r="H850">
        <f>H849-1</f>
        <v>34</v>
      </c>
      <c r="I850">
        <v>1715</v>
      </c>
      <c r="J850" s="2">
        <f t="shared" si="53"/>
        <v>23.403384279475983</v>
      </c>
      <c r="K850">
        <v>19604</v>
      </c>
      <c r="L850" s="2">
        <f t="shared" si="54"/>
        <v>2.675218340611354</v>
      </c>
      <c r="M850">
        <f t="shared" si="55"/>
        <v>4.292344693840592</v>
      </c>
      <c r="N850">
        <v>0.75809</v>
      </c>
      <c r="O850">
        <v>0.59208</v>
      </c>
    </row>
    <row r="851" spans="2:15" ht="14.25">
      <c r="B851">
        <v>2014</v>
      </c>
      <c r="C851">
        <v>48.02</v>
      </c>
      <c r="D851">
        <v>18.75</v>
      </c>
      <c r="E851">
        <v>70.13</v>
      </c>
      <c r="F851">
        <v>5099</v>
      </c>
      <c r="G851" s="2">
        <f t="shared" si="52"/>
        <v>3.7074850119674734</v>
      </c>
      <c r="H851">
        <f>H850-1</f>
        <v>33</v>
      </c>
      <c r="I851">
        <v>830</v>
      </c>
      <c r="J851" s="2">
        <f t="shared" si="53"/>
        <v>16.27770151010002</v>
      </c>
      <c r="K851">
        <v>15347</v>
      </c>
      <c r="L851" s="2">
        <f t="shared" si="54"/>
        <v>3.0098058442831928</v>
      </c>
      <c r="M851">
        <f t="shared" si="55"/>
        <v>4.186023493117446</v>
      </c>
      <c r="N851">
        <v>0.47182</v>
      </c>
      <c r="O851">
        <v>0.49641</v>
      </c>
    </row>
    <row r="852" spans="1:15" ht="14.25">
      <c r="A852">
        <v>175</v>
      </c>
      <c r="B852">
        <v>2018</v>
      </c>
      <c r="C852">
        <v>7.98</v>
      </c>
      <c r="D852">
        <v>4.26</v>
      </c>
      <c r="E852">
        <v>11.34</v>
      </c>
      <c r="F852">
        <v>2057</v>
      </c>
      <c r="G852" s="2">
        <f t="shared" si="52"/>
        <v>3.313234291694724</v>
      </c>
      <c r="H852">
        <v>36</v>
      </c>
      <c r="I852">
        <v>876</v>
      </c>
      <c r="J852" s="2">
        <f t="shared" si="53"/>
        <v>42.586290714632966</v>
      </c>
      <c r="K852">
        <v>8248</v>
      </c>
      <c r="L852" s="2">
        <f t="shared" si="54"/>
        <v>4.0097228974234325</v>
      </c>
      <c r="M852">
        <f t="shared" si="55"/>
        <v>3.91634865227546</v>
      </c>
      <c r="N852">
        <v>-0.89214</v>
      </c>
      <c r="O852">
        <v>-1.03067</v>
      </c>
    </row>
    <row r="853" spans="2:15" ht="14.25">
      <c r="B853">
        <v>2017</v>
      </c>
      <c r="C853">
        <v>18.1</v>
      </c>
      <c r="D853">
        <v>8.85</v>
      </c>
      <c r="E853">
        <v>16.88</v>
      </c>
      <c r="F853">
        <v>2110</v>
      </c>
      <c r="G853" s="2">
        <f t="shared" si="52"/>
        <v>3.3242824552976926</v>
      </c>
      <c r="H853">
        <f>H852-1</f>
        <v>35</v>
      </c>
      <c r="I853">
        <v>794</v>
      </c>
      <c r="J853" s="2">
        <f t="shared" si="53"/>
        <v>37.6303317535545</v>
      </c>
      <c r="K853">
        <v>8528</v>
      </c>
      <c r="L853" s="2">
        <f t="shared" si="54"/>
        <v>4.041706161137441</v>
      </c>
      <c r="M853">
        <f t="shared" si="55"/>
        <v>3.930847191682497</v>
      </c>
      <c r="N853">
        <v>-0.66234</v>
      </c>
      <c r="O853">
        <v>-0.69994</v>
      </c>
    </row>
    <row r="854" spans="2:15" ht="14.25">
      <c r="B854">
        <v>2016</v>
      </c>
      <c r="C854">
        <v>27.93</v>
      </c>
      <c r="D854">
        <v>14.08</v>
      </c>
      <c r="E854">
        <v>33.55</v>
      </c>
      <c r="F854">
        <v>2182</v>
      </c>
      <c r="G854" s="2">
        <f t="shared" si="52"/>
        <v>3.338854746252323</v>
      </c>
      <c r="H854">
        <f>H853-1</f>
        <v>34</v>
      </c>
      <c r="I854">
        <v>781</v>
      </c>
      <c r="J854" s="2">
        <f t="shared" si="53"/>
        <v>35.79285059578369</v>
      </c>
      <c r="K854">
        <v>9379</v>
      </c>
      <c r="L854" s="2">
        <f t="shared" si="54"/>
        <v>4.298350137488542</v>
      </c>
      <c r="M854">
        <f t="shared" si="55"/>
        <v>3.9721565358594937</v>
      </c>
      <c r="N854">
        <v>-0.49758</v>
      </c>
      <c r="O854">
        <v>-0.343</v>
      </c>
    </row>
    <row r="855" spans="2:15" ht="14.25">
      <c r="B855">
        <v>2015</v>
      </c>
      <c r="C855">
        <v>18.58</v>
      </c>
      <c r="D855">
        <v>9.78</v>
      </c>
      <c r="E855">
        <v>20.31</v>
      </c>
      <c r="F855">
        <v>1939</v>
      </c>
      <c r="G855" s="2">
        <f t="shared" si="52"/>
        <v>3.2875778090787056</v>
      </c>
      <c r="H855">
        <f>H854-1</f>
        <v>33</v>
      </c>
      <c r="I855">
        <v>698</v>
      </c>
      <c r="J855" s="2">
        <f t="shared" si="53"/>
        <v>35.99793708096957</v>
      </c>
      <c r="K855">
        <v>8834</v>
      </c>
      <c r="L855" s="2">
        <f t="shared" si="54"/>
        <v>4.555956678700361</v>
      </c>
      <c r="M855">
        <f t="shared" si="55"/>
        <v>3.9461573949223725</v>
      </c>
      <c r="N855">
        <v>-0.80629</v>
      </c>
      <c r="O855">
        <v>-0.76904</v>
      </c>
    </row>
    <row r="856" spans="2:15" ht="14.25">
      <c r="B856">
        <v>2014</v>
      </c>
      <c r="C856">
        <v>2.89</v>
      </c>
      <c r="D856">
        <v>1.5</v>
      </c>
      <c r="E856">
        <v>15.88</v>
      </c>
      <c r="F856">
        <v>1911</v>
      </c>
      <c r="G856" s="2">
        <f t="shared" si="52"/>
        <v>3.281260687055013</v>
      </c>
      <c r="H856">
        <f>H855-1</f>
        <v>32</v>
      </c>
      <c r="I856">
        <v>701</v>
      </c>
      <c r="J856" s="2">
        <f t="shared" si="53"/>
        <v>36.682365253793826</v>
      </c>
      <c r="K856">
        <v>8457</v>
      </c>
      <c r="L856" s="2">
        <f t="shared" si="54"/>
        <v>4.425431711145997</v>
      </c>
      <c r="M856">
        <f t="shared" si="55"/>
        <v>3.9272163305912646</v>
      </c>
      <c r="N856">
        <v>-1.12681</v>
      </c>
      <c r="O856">
        <v>-1.3467</v>
      </c>
    </row>
    <row r="857" spans="1:15" ht="14.25">
      <c r="A857">
        <v>176</v>
      </c>
      <c r="B857">
        <v>2018</v>
      </c>
      <c r="C857">
        <v>7.95</v>
      </c>
      <c r="D857">
        <v>5.82</v>
      </c>
      <c r="E857">
        <v>8.78</v>
      </c>
      <c r="F857">
        <v>17007</v>
      </c>
      <c r="G857" s="2">
        <f t="shared" si="52"/>
        <v>4.230627711710633</v>
      </c>
      <c r="H857">
        <v>52</v>
      </c>
      <c r="I857">
        <v>3062</v>
      </c>
      <c r="J857" s="2">
        <f t="shared" si="53"/>
        <v>18.004351149526666</v>
      </c>
      <c r="K857">
        <v>32168</v>
      </c>
      <c r="L857" s="2">
        <f t="shared" si="54"/>
        <v>1.8914564591050744</v>
      </c>
      <c r="M857">
        <f t="shared" si="55"/>
        <v>4.507424060094855</v>
      </c>
      <c r="N857">
        <v>0.01186</v>
      </c>
      <c r="O857">
        <v>-0.10797</v>
      </c>
    </row>
    <row r="858" spans="2:15" ht="14.25">
      <c r="B858">
        <v>2017</v>
      </c>
      <c r="C858">
        <v>6.86</v>
      </c>
      <c r="D858">
        <v>5.17</v>
      </c>
      <c r="E858">
        <v>4.78</v>
      </c>
      <c r="F858">
        <v>15486</v>
      </c>
      <c r="G858" s="2">
        <f t="shared" si="52"/>
        <v>4.189939254927513</v>
      </c>
      <c r="H858">
        <f>H857-1</f>
        <v>51</v>
      </c>
      <c r="I858">
        <v>3172</v>
      </c>
      <c r="J858" s="2">
        <f t="shared" si="53"/>
        <v>20.483016918507037</v>
      </c>
      <c r="K858">
        <v>28454</v>
      </c>
      <c r="L858" s="2">
        <f t="shared" si="54"/>
        <v>1.8374015239571226</v>
      </c>
      <c r="M858">
        <f t="shared" si="55"/>
        <v>4.454143327174591</v>
      </c>
      <c r="N858">
        <v>-0.03413</v>
      </c>
      <c r="O858">
        <v>-0.18658</v>
      </c>
    </row>
    <row r="859" spans="2:15" ht="14.25">
      <c r="B859">
        <v>2016</v>
      </c>
      <c r="C859">
        <v>14.64</v>
      </c>
      <c r="D859">
        <v>10.79</v>
      </c>
      <c r="E859">
        <v>3.7</v>
      </c>
      <c r="F859">
        <v>14969</v>
      </c>
      <c r="G859" s="2">
        <f t="shared" si="52"/>
        <v>4.175192788386603</v>
      </c>
      <c r="H859">
        <f>H858-1</f>
        <v>50</v>
      </c>
      <c r="I859">
        <v>3175</v>
      </c>
      <c r="J859" s="2">
        <f t="shared" si="53"/>
        <v>21.21050170352061</v>
      </c>
      <c r="K859">
        <v>26981</v>
      </c>
      <c r="L859" s="2">
        <f t="shared" si="54"/>
        <v>1.8024584140557152</v>
      </c>
      <c r="M859">
        <f t="shared" si="55"/>
        <v>4.431058041942025</v>
      </c>
      <c r="N859">
        <v>0.13112</v>
      </c>
      <c r="O859">
        <v>0.20365</v>
      </c>
    </row>
    <row r="860" spans="2:15" ht="14.25">
      <c r="B860">
        <v>2015</v>
      </c>
      <c r="C860">
        <v>8.84</v>
      </c>
      <c r="D860">
        <v>6.82</v>
      </c>
      <c r="E860">
        <v>3.48</v>
      </c>
      <c r="F860">
        <v>12665</v>
      </c>
      <c r="G860" s="2">
        <f t="shared" si="52"/>
        <v>4.102605194126567</v>
      </c>
      <c r="H860">
        <f>H859-1</f>
        <v>49</v>
      </c>
      <c r="I860">
        <v>3592</v>
      </c>
      <c r="J860" s="2">
        <f t="shared" si="53"/>
        <v>28.361626529806554</v>
      </c>
      <c r="K860">
        <v>25827</v>
      </c>
      <c r="L860" s="2">
        <f t="shared" si="54"/>
        <v>2.039242005527043</v>
      </c>
      <c r="M860">
        <f t="shared" si="55"/>
        <v>4.41207396253752</v>
      </c>
      <c r="N860">
        <v>-0.06548</v>
      </c>
      <c r="O860">
        <v>-0.11292</v>
      </c>
    </row>
    <row r="861" spans="2:15" ht="14.25">
      <c r="B861">
        <v>2014</v>
      </c>
      <c r="C861">
        <v>9.07</v>
      </c>
      <c r="D861">
        <v>6.87</v>
      </c>
      <c r="E861">
        <v>3.29</v>
      </c>
      <c r="F861">
        <v>12063</v>
      </c>
      <c r="G861" s="2">
        <f t="shared" si="52"/>
        <v>4.081455327822574</v>
      </c>
      <c r="H861">
        <f>H860-1</f>
        <v>48</v>
      </c>
      <c r="I861">
        <v>3644</v>
      </c>
      <c r="J861" s="2">
        <f t="shared" si="53"/>
        <v>30.20807427671392</v>
      </c>
      <c r="K861">
        <v>28932</v>
      </c>
      <c r="L861" s="2">
        <f t="shared" si="54"/>
        <v>2.3984083561303158</v>
      </c>
      <c r="M861">
        <f t="shared" si="55"/>
        <v>4.461378456425079</v>
      </c>
      <c r="N861">
        <v>-0.12186</v>
      </c>
      <c r="O861">
        <v>-0.13628</v>
      </c>
    </row>
    <row r="862" spans="1:15" ht="14.25">
      <c r="A862">
        <v>177</v>
      </c>
      <c r="B862">
        <v>2018</v>
      </c>
      <c r="C862">
        <v>7.85</v>
      </c>
      <c r="D862">
        <v>2.48</v>
      </c>
      <c r="E862">
        <v>165.62</v>
      </c>
      <c r="F862">
        <v>18042</v>
      </c>
      <c r="G862" s="2">
        <f t="shared" si="52"/>
        <v>4.256284678484161</v>
      </c>
      <c r="H862">
        <v>22</v>
      </c>
      <c r="I862">
        <v>3825</v>
      </c>
      <c r="J862" s="2">
        <f t="shared" si="53"/>
        <v>21.200532091785835</v>
      </c>
      <c r="K862">
        <v>25470</v>
      </c>
      <c r="L862" s="2">
        <f t="shared" si="54"/>
        <v>1.4117060192883273</v>
      </c>
      <c r="M862">
        <f t="shared" si="55"/>
        <v>4.406028944963615</v>
      </c>
      <c r="N862">
        <v>0.03404</v>
      </c>
      <c r="O862">
        <v>-0.11298</v>
      </c>
    </row>
    <row r="863" spans="2:15" ht="14.25">
      <c r="B863">
        <v>2017</v>
      </c>
      <c r="C863">
        <v>25.28</v>
      </c>
      <c r="D863">
        <v>8.64</v>
      </c>
      <c r="E863">
        <v>121.96</v>
      </c>
      <c r="F863">
        <v>15248</v>
      </c>
      <c r="G863" s="2">
        <f t="shared" si="52"/>
        <v>4.183212883294251</v>
      </c>
      <c r="H863">
        <f>H862-1</f>
        <v>21</v>
      </c>
      <c r="I863">
        <v>2942</v>
      </c>
      <c r="J863" s="2">
        <f t="shared" si="53"/>
        <v>19.29433368310598</v>
      </c>
      <c r="K863">
        <v>22892</v>
      </c>
      <c r="L863" s="2">
        <f t="shared" si="54"/>
        <v>1.501311647429171</v>
      </c>
      <c r="M863">
        <f t="shared" si="55"/>
        <v>4.3596837372363515</v>
      </c>
      <c r="N863">
        <v>0.37497</v>
      </c>
      <c r="O863">
        <v>0.20815</v>
      </c>
    </row>
    <row r="864" spans="2:15" ht="14.25">
      <c r="B864">
        <v>2016</v>
      </c>
      <c r="C864">
        <v>17.44</v>
      </c>
      <c r="D864">
        <v>7.29</v>
      </c>
      <c r="E864">
        <v>86.11</v>
      </c>
      <c r="F864">
        <v>10505</v>
      </c>
      <c r="G864" s="2">
        <f t="shared" si="52"/>
        <v>4.021396056741971</v>
      </c>
      <c r="H864">
        <f>H863-1</f>
        <v>20</v>
      </c>
      <c r="I864">
        <v>1747</v>
      </c>
      <c r="J864" s="2">
        <f t="shared" si="53"/>
        <v>16.630176106615895</v>
      </c>
      <c r="K864">
        <v>18471</v>
      </c>
      <c r="L864" s="2">
        <f t="shared" si="54"/>
        <v>1.758305568776773</v>
      </c>
      <c r="M864">
        <f t="shared" si="55"/>
        <v>4.266490408311144</v>
      </c>
      <c r="N864">
        <v>0.10659</v>
      </c>
      <c r="O864">
        <v>-0.04166</v>
      </c>
    </row>
    <row r="865" spans="2:15" ht="14.25">
      <c r="B865">
        <v>2015</v>
      </c>
      <c r="C865">
        <v>32.23</v>
      </c>
      <c r="D865">
        <v>15.49</v>
      </c>
      <c r="E865">
        <v>48.11</v>
      </c>
      <c r="F865">
        <v>7969</v>
      </c>
      <c r="G865" s="2">
        <f t="shared" si="52"/>
        <v>3.901403826825252</v>
      </c>
      <c r="H865">
        <f>H864-1</f>
        <v>19</v>
      </c>
      <c r="I865">
        <v>1547</v>
      </c>
      <c r="J865" s="2">
        <f t="shared" si="53"/>
        <v>19.412724306688418</v>
      </c>
      <c r="K865">
        <v>16196</v>
      </c>
      <c r="L865" s="2">
        <f t="shared" si="54"/>
        <v>2.03237545488769</v>
      </c>
      <c r="M865">
        <f t="shared" si="55"/>
        <v>4.2094077680963755</v>
      </c>
      <c r="N865">
        <v>0.33713</v>
      </c>
      <c r="O865">
        <v>0.40726</v>
      </c>
    </row>
    <row r="866" spans="2:15" ht="14.25">
      <c r="B866">
        <v>2014</v>
      </c>
      <c r="C866">
        <v>65.56</v>
      </c>
      <c r="D866">
        <v>34.06</v>
      </c>
      <c r="E866">
        <v>27.22</v>
      </c>
      <c r="F866">
        <v>5466</v>
      </c>
      <c r="G866" s="2">
        <f t="shared" si="52"/>
        <v>3.737669627356642</v>
      </c>
      <c r="H866">
        <f>H865-1</f>
        <v>18</v>
      </c>
      <c r="I866">
        <v>1518</v>
      </c>
      <c r="J866" s="2">
        <f t="shared" si="53"/>
        <v>27.771679473106474</v>
      </c>
      <c r="K866">
        <v>11498</v>
      </c>
      <c r="L866" s="2">
        <f t="shared" si="54"/>
        <v>2.1035492133186975</v>
      </c>
      <c r="M866">
        <f t="shared" si="55"/>
        <v>4.060622304309956</v>
      </c>
      <c r="N866">
        <v>0.97079</v>
      </c>
      <c r="O866">
        <v>1.60767</v>
      </c>
    </row>
    <row r="867" spans="1:15" ht="14.25">
      <c r="A867">
        <v>178</v>
      </c>
      <c r="B867">
        <v>2018</v>
      </c>
      <c r="C867">
        <v>7.8</v>
      </c>
      <c r="D867">
        <v>4.44</v>
      </c>
      <c r="E867">
        <v>26.4</v>
      </c>
      <c r="F867">
        <v>8489</v>
      </c>
      <c r="G867" s="2">
        <f t="shared" si="52"/>
        <v>3.928856533581911</v>
      </c>
      <c r="H867">
        <v>48</v>
      </c>
      <c r="I867">
        <v>3383</v>
      </c>
      <c r="J867" s="2">
        <f t="shared" si="53"/>
        <v>39.85157262339498</v>
      </c>
      <c r="K867">
        <v>22110</v>
      </c>
      <c r="L867" s="2">
        <f t="shared" si="54"/>
        <v>2.6045470609023442</v>
      </c>
      <c r="M867">
        <f t="shared" si="55"/>
        <v>4.344588742578714</v>
      </c>
      <c r="N867">
        <v>-0.26337</v>
      </c>
      <c r="O867">
        <v>-0.36318</v>
      </c>
    </row>
    <row r="868" spans="2:15" ht="14.25">
      <c r="B868">
        <v>2017</v>
      </c>
      <c r="C868">
        <v>13.56</v>
      </c>
      <c r="D868">
        <v>8.94</v>
      </c>
      <c r="E868">
        <v>15.81</v>
      </c>
      <c r="F868">
        <v>7134</v>
      </c>
      <c r="G868" s="2">
        <f t="shared" si="52"/>
        <v>3.8533331050023354</v>
      </c>
      <c r="H868">
        <f>H867-1</f>
        <v>47</v>
      </c>
      <c r="I868">
        <v>2891</v>
      </c>
      <c r="J868" s="2">
        <f t="shared" si="53"/>
        <v>40.52425007008691</v>
      </c>
      <c r="K868">
        <v>20497</v>
      </c>
      <c r="L868" s="2">
        <f t="shared" si="54"/>
        <v>2.873142696944211</v>
      </c>
      <c r="M868">
        <f t="shared" si="55"/>
        <v>4.311690301114879</v>
      </c>
      <c r="N868">
        <v>-0.22691</v>
      </c>
      <c r="O868">
        <v>-0.13857</v>
      </c>
    </row>
    <row r="869" spans="2:15" ht="14.25">
      <c r="B869">
        <v>2016</v>
      </c>
      <c r="C869">
        <v>-2.27</v>
      </c>
      <c r="D869">
        <v>-1.36</v>
      </c>
      <c r="E869">
        <v>14.65</v>
      </c>
      <c r="F869">
        <v>7202</v>
      </c>
      <c r="G869" s="2">
        <f t="shared" si="52"/>
        <v>3.8574531170352664</v>
      </c>
      <c r="H869">
        <f>H868-1</f>
        <v>46</v>
      </c>
      <c r="I869">
        <v>2998</v>
      </c>
      <c r="J869" s="2">
        <f t="shared" si="53"/>
        <v>41.62732574284921</v>
      </c>
      <c r="K869">
        <v>17913</v>
      </c>
      <c r="L869" s="2">
        <f t="shared" si="54"/>
        <v>2.4872257706192724</v>
      </c>
      <c r="M869">
        <f t="shared" si="55"/>
        <v>4.253168325901442</v>
      </c>
      <c r="N869">
        <v>-0.51122</v>
      </c>
      <c r="O869">
        <v>-0.83601</v>
      </c>
    </row>
    <row r="870" spans="2:15" ht="14.25">
      <c r="B870">
        <v>2015</v>
      </c>
      <c r="C870">
        <v>6.58</v>
      </c>
      <c r="D870">
        <v>4.45</v>
      </c>
      <c r="E870">
        <v>10.81</v>
      </c>
      <c r="F870">
        <v>6515</v>
      </c>
      <c r="G870" s="2">
        <f t="shared" si="52"/>
        <v>3.8139144200486035</v>
      </c>
      <c r="H870">
        <f>H869-1</f>
        <v>45</v>
      </c>
      <c r="I870">
        <v>2967</v>
      </c>
      <c r="J870" s="2">
        <f t="shared" si="53"/>
        <v>45.541059094397546</v>
      </c>
      <c r="K870">
        <v>17970</v>
      </c>
      <c r="L870" s="2">
        <f t="shared" si="54"/>
        <v>2.758250191864927</v>
      </c>
      <c r="M870">
        <f t="shared" si="55"/>
        <v>4.254548077108974</v>
      </c>
      <c r="N870">
        <v>-0.39126</v>
      </c>
      <c r="O870">
        <v>-0.47567</v>
      </c>
    </row>
    <row r="871" spans="2:15" ht="14.25">
      <c r="B871">
        <v>2014</v>
      </c>
      <c r="C871">
        <v>20.4</v>
      </c>
      <c r="D871">
        <v>11.83</v>
      </c>
      <c r="E871">
        <v>19.48</v>
      </c>
      <c r="F871">
        <v>7183</v>
      </c>
      <c r="G871" s="2">
        <f t="shared" si="52"/>
        <v>3.8563058664332988</v>
      </c>
      <c r="H871">
        <f>H870-1</f>
        <v>44</v>
      </c>
      <c r="I871">
        <v>3232</v>
      </c>
      <c r="J871" s="2">
        <f t="shared" si="53"/>
        <v>44.99512738410135</v>
      </c>
      <c r="K871">
        <v>20549</v>
      </c>
      <c r="L871" s="2">
        <f t="shared" si="54"/>
        <v>2.860782402895726</v>
      </c>
      <c r="M871">
        <f t="shared" si="55"/>
        <v>4.312790692146442</v>
      </c>
      <c r="N871">
        <v>-0.08144</v>
      </c>
      <c r="O871">
        <v>0.08232</v>
      </c>
    </row>
    <row r="872" spans="1:15" ht="14.25">
      <c r="A872">
        <v>179</v>
      </c>
      <c r="B872">
        <v>2018</v>
      </c>
      <c r="C872">
        <v>7.65</v>
      </c>
      <c r="D872">
        <v>4.44</v>
      </c>
      <c r="E872">
        <v>27.69</v>
      </c>
      <c r="F872">
        <v>16563</v>
      </c>
      <c r="G872" s="2">
        <f t="shared" si="52"/>
        <v>4.2191390018598005</v>
      </c>
      <c r="H872">
        <v>23</v>
      </c>
      <c r="I872">
        <v>5333</v>
      </c>
      <c r="J872" s="2">
        <f t="shared" si="53"/>
        <v>32.19827325967518</v>
      </c>
      <c r="K872">
        <v>26251</v>
      </c>
      <c r="L872" s="2">
        <f t="shared" si="54"/>
        <v>1.5849181911489465</v>
      </c>
      <c r="M872">
        <f t="shared" si="55"/>
        <v>4.4191458519785405</v>
      </c>
      <c r="N872">
        <v>-0.04613</v>
      </c>
      <c r="O872">
        <v>-0.21568</v>
      </c>
    </row>
    <row r="873" spans="2:15" ht="14.25">
      <c r="B873">
        <v>2017</v>
      </c>
      <c r="C873">
        <v>6.21</v>
      </c>
      <c r="D873">
        <v>3.52</v>
      </c>
      <c r="E873">
        <v>30.09</v>
      </c>
      <c r="F873">
        <v>15740</v>
      </c>
      <c r="G873" s="2">
        <f t="shared" si="52"/>
        <v>4.197004728023046</v>
      </c>
      <c r="H873">
        <f>H872-1</f>
        <v>22</v>
      </c>
      <c r="I873">
        <v>5408</v>
      </c>
      <c r="J873" s="2">
        <f t="shared" si="53"/>
        <v>34.35832274459975</v>
      </c>
      <c r="K873">
        <v>24117</v>
      </c>
      <c r="L873" s="2">
        <f t="shared" si="54"/>
        <v>1.5322109275730622</v>
      </c>
      <c r="M873">
        <f t="shared" si="55"/>
        <v>4.382323283381981</v>
      </c>
      <c r="N873">
        <v>-0.09203</v>
      </c>
      <c r="O873">
        <v>-0.29476</v>
      </c>
    </row>
    <row r="874" spans="2:15" ht="14.25">
      <c r="B874">
        <v>2016</v>
      </c>
      <c r="C874">
        <v>2.56</v>
      </c>
      <c r="D874">
        <v>1.34</v>
      </c>
      <c r="E874">
        <v>36.05</v>
      </c>
      <c r="F874">
        <v>14089</v>
      </c>
      <c r="G874" s="2">
        <f t="shared" si="52"/>
        <v>4.14888016912823</v>
      </c>
      <c r="H874">
        <f>H873-1</f>
        <v>21</v>
      </c>
      <c r="I874">
        <v>4697</v>
      </c>
      <c r="J874" s="2">
        <f t="shared" si="53"/>
        <v>33.33806515721485</v>
      </c>
      <c r="K874">
        <v>20351</v>
      </c>
      <c r="L874" s="2">
        <f t="shared" si="54"/>
        <v>1.4444602171907162</v>
      </c>
      <c r="M874">
        <f t="shared" si="55"/>
        <v>4.308585754289083</v>
      </c>
      <c r="N874">
        <v>-0.19479</v>
      </c>
      <c r="O874">
        <v>-0.4853</v>
      </c>
    </row>
    <row r="875" spans="2:15" ht="14.25">
      <c r="B875">
        <v>2015</v>
      </c>
      <c r="C875">
        <v>4.36</v>
      </c>
      <c r="D875">
        <v>2.14</v>
      </c>
      <c r="E875">
        <v>37.57</v>
      </c>
      <c r="F875">
        <v>13839</v>
      </c>
      <c r="G875" s="2">
        <f t="shared" si="52"/>
        <v>4.141104709327929</v>
      </c>
      <c r="H875">
        <f>H874-1</f>
        <v>20</v>
      </c>
      <c r="I875">
        <v>4422</v>
      </c>
      <c r="J875" s="2">
        <f t="shared" si="53"/>
        <v>31.953175807500543</v>
      </c>
      <c r="K875">
        <v>18410</v>
      </c>
      <c r="L875" s="2">
        <f t="shared" si="54"/>
        <v>1.3302984319676276</v>
      </c>
      <c r="M875">
        <f t="shared" si="55"/>
        <v>4.265053788504015</v>
      </c>
      <c r="N875">
        <v>-0.16169</v>
      </c>
      <c r="O875">
        <v>-0.45411</v>
      </c>
    </row>
    <row r="876" spans="2:15" ht="14.25">
      <c r="B876">
        <v>2014</v>
      </c>
      <c r="C876">
        <v>6.03</v>
      </c>
      <c r="D876">
        <v>3.14</v>
      </c>
      <c r="E876">
        <v>35.67</v>
      </c>
      <c r="F876">
        <v>14158</v>
      </c>
      <c r="G876" s="2">
        <f t="shared" si="52"/>
        <v>4.151001907992831</v>
      </c>
      <c r="H876">
        <f>H875-1</f>
        <v>19</v>
      </c>
      <c r="I876">
        <v>5011</v>
      </c>
      <c r="J876" s="2">
        <f t="shared" si="53"/>
        <v>35.39341714931488</v>
      </c>
      <c r="K876">
        <v>22058</v>
      </c>
      <c r="L876" s="2">
        <f t="shared" si="54"/>
        <v>1.5579884164430005</v>
      </c>
      <c r="M876">
        <f t="shared" si="55"/>
        <v>4.343566132386124</v>
      </c>
      <c r="N876">
        <v>-0.12292</v>
      </c>
      <c r="O876">
        <v>-0.33999</v>
      </c>
    </row>
    <row r="877" spans="1:15" ht="14.25">
      <c r="A877">
        <v>180</v>
      </c>
      <c r="B877">
        <v>2018</v>
      </c>
      <c r="C877">
        <v>7.64</v>
      </c>
      <c r="D877">
        <v>4.42</v>
      </c>
      <c r="E877">
        <v>44.43</v>
      </c>
      <c r="F877">
        <v>7201</v>
      </c>
      <c r="G877" s="2">
        <f t="shared" si="52"/>
        <v>3.8573928109209015</v>
      </c>
      <c r="H877">
        <v>29</v>
      </c>
      <c r="I877">
        <v>3700</v>
      </c>
      <c r="J877" s="2">
        <f t="shared" si="53"/>
        <v>51.38175253437023</v>
      </c>
      <c r="K877">
        <v>8847</v>
      </c>
      <c r="L877" s="2">
        <f t="shared" si="54"/>
        <v>1.2285793639772253</v>
      </c>
      <c r="M877">
        <f t="shared" si="55"/>
        <v>3.9467960272714606</v>
      </c>
      <c r="N877">
        <v>-0.24362</v>
      </c>
      <c r="O877">
        <v>-0.43252</v>
      </c>
    </row>
    <row r="878" spans="2:15" ht="14.25">
      <c r="B878">
        <v>2017</v>
      </c>
      <c r="C878">
        <v>12.09</v>
      </c>
      <c r="D878">
        <v>6.5</v>
      </c>
      <c r="E878">
        <v>56.29</v>
      </c>
      <c r="F878">
        <v>7280</v>
      </c>
      <c r="G878" s="2">
        <f aca="true" t="shared" si="56" ref="G878:G941">LOG(F878)</f>
        <v>3.862131379313037</v>
      </c>
      <c r="H878">
        <f>H877-1</f>
        <v>28</v>
      </c>
      <c r="I878">
        <v>3914</v>
      </c>
      <c r="J878" s="2">
        <f aca="true" t="shared" si="57" ref="J878:J941">I878/F878*100</f>
        <v>53.76373626373626</v>
      </c>
      <c r="K878">
        <v>8410</v>
      </c>
      <c r="L878" s="2">
        <f aca="true" t="shared" si="58" ref="L878:L941">K878/F878</f>
        <v>1.1552197802197801</v>
      </c>
      <c r="M878">
        <f t="shared" si="55"/>
        <v>3.924795995797912</v>
      </c>
      <c r="N878">
        <v>-0.15182</v>
      </c>
      <c r="O878">
        <v>-0.27523</v>
      </c>
    </row>
    <row r="879" spans="2:15" ht="14.25">
      <c r="B879">
        <v>2016</v>
      </c>
      <c r="C879">
        <v>15.06</v>
      </c>
      <c r="D879">
        <v>9.16</v>
      </c>
      <c r="E879">
        <v>30.46</v>
      </c>
      <c r="F879">
        <v>5797</v>
      </c>
      <c r="G879" s="2">
        <f t="shared" si="56"/>
        <v>3.7632033003707717</v>
      </c>
      <c r="H879">
        <f>H878-1</f>
        <v>27</v>
      </c>
      <c r="I879">
        <v>2914</v>
      </c>
      <c r="J879" s="2">
        <f t="shared" si="57"/>
        <v>50.26737967914438</v>
      </c>
      <c r="K879">
        <v>8272</v>
      </c>
      <c r="L879" s="2">
        <f t="shared" si="58"/>
        <v>1.426944971537002</v>
      </c>
      <c r="M879">
        <f aca="true" t="shared" si="59" ref="M879:M942">LOG(K879)</f>
        <v>3.9176105257498675</v>
      </c>
      <c r="N879">
        <v>-0.11868</v>
      </c>
      <c r="O879">
        <v>-0.14275</v>
      </c>
    </row>
    <row r="880" spans="2:15" ht="14.25">
      <c r="B880">
        <v>2015</v>
      </c>
      <c r="C880">
        <v>22.1</v>
      </c>
      <c r="D880">
        <v>12.57</v>
      </c>
      <c r="E880">
        <v>38.66</v>
      </c>
      <c r="F880">
        <v>5587</v>
      </c>
      <c r="G880" s="2">
        <f t="shared" si="56"/>
        <v>3.7471786713601642</v>
      </c>
      <c r="H880">
        <f>H879-1</f>
        <v>26</v>
      </c>
      <c r="I880">
        <v>2534</v>
      </c>
      <c r="J880" s="2">
        <f t="shared" si="57"/>
        <v>45.35528906389833</v>
      </c>
      <c r="K880">
        <v>8051</v>
      </c>
      <c r="L880" s="2">
        <f t="shared" si="58"/>
        <v>1.441023805262216</v>
      </c>
      <c r="M880">
        <f t="shared" si="59"/>
        <v>3.905849826642319</v>
      </c>
      <c r="N880">
        <v>0.03859</v>
      </c>
      <c r="O880">
        <v>0.09976</v>
      </c>
    </row>
    <row r="881" spans="2:15" ht="14.25">
      <c r="B881">
        <v>2014</v>
      </c>
      <c r="C881">
        <v>13.74</v>
      </c>
      <c r="D881">
        <v>7.18</v>
      </c>
      <c r="E881">
        <v>48.15</v>
      </c>
      <c r="F881">
        <v>5251</v>
      </c>
      <c r="G881" s="2">
        <f t="shared" si="56"/>
        <v>3.720242018287057</v>
      </c>
      <c r="H881">
        <f>H880-1</f>
        <v>25</v>
      </c>
      <c r="I881">
        <v>2441</v>
      </c>
      <c r="J881" s="2">
        <f t="shared" si="57"/>
        <v>46.48638354599124</v>
      </c>
      <c r="K881">
        <v>7793</v>
      </c>
      <c r="L881" s="2">
        <f t="shared" si="58"/>
        <v>1.4840982669967626</v>
      </c>
      <c r="M881">
        <f t="shared" si="59"/>
        <v>3.8917046762391827</v>
      </c>
      <c r="N881">
        <v>-0.15976</v>
      </c>
      <c r="O881">
        <v>-0.27887</v>
      </c>
    </row>
    <row r="882" spans="1:15" ht="14.25">
      <c r="A882">
        <v>181</v>
      </c>
      <c r="B882">
        <v>2018</v>
      </c>
      <c r="C882">
        <v>7.09</v>
      </c>
      <c r="D882">
        <v>4.07</v>
      </c>
      <c r="E882">
        <v>44.34</v>
      </c>
      <c r="F882">
        <v>2659</v>
      </c>
      <c r="G882" s="2">
        <f t="shared" si="56"/>
        <v>3.424718337331567</v>
      </c>
      <c r="H882">
        <v>20</v>
      </c>
      <c r="I882">
        <v>289</v>
      </c>
      <c r="J882" s="2">
        <f t="shared" si="57"/>
        <v>10.86874764949229</v>
      </c>
      <c r="K882">
        <v>8566</v>
      </c>
      <c r="L882" s="2">
        <f t="shared" si="58"/>
        <v>3.221511846558857</v>
      </c>
      <c r="M882">
        <f t="shared" si="59"/>
        <v>3.9327780700605506</v>
      </c>
      <c r="N882">
        <v>-0.63904</v>
      </c>
      <c r="O882">
        <v>-0.84411</v>
      </c>
    </row>
    <row r="883" spans="2:15" ht="14.25">
      <c r="B883">
        <v>2017</v>
      </c>
      <c r="C883">
        <v>2.98</v>
      </c>
      <c r="D883">
        <v>1.7</v>
      </c>
      <c r="E883">
        <v>23.72</v>
      </c>
      <c r="F883">
        <v>2520</v>
      </c>
      <c r="G883" s="2">
        <f t="shared" si="56"/>
        <v>3.401400540781544</v>
      </c>
      <c r="H883">
        <f>H882-1</f>
        <v>19</v>
      </c>
      <c r="I883">
        <v>390</v>
      </c>
      <c r="J883" s="2">
        <f t="shared" si="57"/>
        <v>15.476190476190476</v>
      </c>
      <c r="K883">
        <v>7838</v>
      </c>
      <c r="L883" s="2">
        <f t="shared" si="58"/>
        <v>3.1103174603174604</v>
      </c>
      <c r="M883">
        <f t="shared" si="59"/>
        <v>3.8942052591420837</v>
      </c>
      <c r="N883">
        <v>-0.73267</v>
      </c>
      <c r="O883">
        <v>-1.04499</v>
      </c>
    </row>
    <row r="884" spans="2:15" ht="14.25">
      <c r="B884">
        <v>2016</v>
      </c>
      <c r="C884">
        <v>11.58</v>
      </c>
      <c r="D884">
        <v>6.77</v>
      </c>
      <c r="E884">
        <v>24.87</v>
      </c>
      <c r="F884">
        <v>2398</v>
      </c>
      <c r="G884" s="2">
        <f t="shared" si="56"/>
        <v>3.37984917876283</v>
      </c>
      <c r="H884">
        <f>H883-1</f>
        <v>18</v>
      </c>
      <c r="I884">
        <v>387</v>
      </c>
      <c r="J884" s="2">
        <f t="shared" si="57"/>
        <v>16.138448707256046</v>
      </c>
      <c r="K884">
        <v>7443</v>
      </c>
      <c r="L884" s="2">
        <f t="shared" si="58"/>
        <v>3.103836530442035</v>
      </c>
      <c r="M884">
        <f t="shared" si="59"/>
        <v>3.8717480189918714</v>
      </c>
      <c r="N884">
        <v>-0.55272</v>
      </c>
      <c r="O884">
        <v>-0.69199</v>
      </c>
    </row>
    <row r="885" spans="2:15" ht="14.25">
      <c r="B885">
        <v>2015</v>
      </c>
      <c r="C885">
        <v>13.49</v>
      </c>
      <c r="D885">
        <v>7.52</v>
      </c>
      <c r="E885">
        <v>50.75</v>
      </c>
      <c r="F885">
        <v>2286</v>
      </c>
      <c r="G885" s="2">
        <f t="shared" si="56"/>
        <v>3.359076226059263</v>
      </c>
      <c r="H885">
        <f>H884-1</f>
        <v>17</v>
      </c>
      <c r="I885">
        <v>475</v>
      </c>
      <c r="J885" s="2">
        <f t="shared" si="57"/>
        <v>20.77865266841645</v>
      </c>
      <c r="K885">
        <v>7697</v>
      </c>
      <c r="L885" s="2">
        <f t="shared" si="58"/>
        <v>3.3670166229221348</v>
      </c>
      <c r="M885">
        <f t="shared" si="59"/>
        <v>3.8863214865594795</v>
      </c>
      <c r="N885">
        <v>-0.57792</v>
      </c>
      <c r="O885">
        <v>-0.6367</v>
      </c>
    </row>
    <row r="886" spans="2:15" ht="14.25">
      <c r="B886">
        <v>2014</v>
      </c>
      <c r="C886">
        <v>23.84</v>
      </c>
      <c r="D886">
        <v>12.92</v>
      </c>
      <c r="E886">
        <v>49.53</v>
      </c>
      <c r="F886">
        <v>2098</v>
      </c>
      <c r="G886" s="2">
        <f t="shared" si="56"/>
        <v>3.3218054838575393</v>
      </c>
      <c r="H886">
        <f>H885-1</f>
        <v>16</v>
      </c>
      <c r="I886">
        <v>438</v>
      </c>
      <c r="J886" s="2">
        <f t="shared" si="57"/>
        <v>20.877025738798856</v>
      </c>
      <c r="K886">
        <v>7930</v>
      </c>
      <c r="L886" s="2">
        <f t="shared" si="58"/>
        <v>3.7797902764537654</v>
      </c>
      <c r="M886">
        <f t="shared" si="59"/>
        <v>3.8992731873176036</v>
      </c>
      <c r="N886">
        <v>-0.46564</v>
      </c>
      <c r="O886">
        <v>-0.35121</v>
      </c>
    </row>
    <row r="887" spans="1:15" ht="14.25">
      <c r="A887">
        <v>182</v>
      </c>
      <c r="B887">
        <v>2018</v>
      </c>
      <c r="C887">
        <v>7.03</v>
      </c>
      <c r="D887">
        <v>4.21</v>
      </c>
      <c r="E887">
        <v>15.43</v>
      </c>
      <c r="F887">
        <v>21114</v>
      </c>
      <c r="G887" s="2">
        <f t="shared" si="56"/>
        <v>4.324570517218835</v>
      </c>
      <c r="H887">
        <v>44</v>
      </c>
      <c r="I887">
        <v>12962</v>
      </c>
      <c r="J887" s="2">
        <f t="shared" si="57"/>
        <v>61.390546556786965</v>
      </c>
      <c r="K887">
        <v>30942</v>
      </c>
      <c r="L887" s="2">
        <f t="shared" si="58"/>
        <v>1.4654731457800512</v>
      </c>
      <c r="M887">
        <f t="shared" si="59"/>
        <v>4.490548381790359</v>
      </c>
      <c r="N887">
        <v>-0.02166</v>
      </c>
      <c r="O887">
        <v>-0.12287</v>
      </c>
    </row>
    <row r="888" spans="2:15" ht="14.25">
      <c r="B888">
        <v>2017</v>
      </c>
      <c r="C888">
        <v>8.97</v>
      </c>
      <c r="D888">
        <v>5.01</v>
      </c>
      <c r="E888">
        <v>5.24</v>
      </c>
      <c r="F888">
        <v>21302</v>
      </c>
      <c r="G888" s="2">
        <f t="shared" si="56"/>
        <v>4.328420380348951</v>
      </c>
      <c r="H888">
        <f>H887-1</f>
        <v>43</v>
      </c>
      <c r="I888">
        <v>13559</v>
      </c>
      <c r="J888" s="2">
        <f t="shared" si="57"/>
        <v>63.65130034738522</v>
      </c>
      <c r="K888">
        <v>29345</v>
      </c>
      <c r="L888" s="2">
        <f t="shared" si="58"/>
        <v>1.377570181203643</v>
      </c>
      <c r="M888">
        <f t="shared" si="59"/>
        <v>4.4675341138495925</v>
      </c>
      <c r="N888">
        <v>0.01295</v>
      </c>
      <c r="O888">
        <v>-0.09454</v>
      </c>
    </row>
    <row r="889" spans="2:15" ht="14.25">
      <c r="B889">
        <v>2016</v>
      </c>
      <c r="C889">
        <v>9.27</v>
      </c>
      <c r="D889">
        <v>5.7</v>
      </c>
      <c r="E889">
        <v>5.33</v>
      </c>
      <c r="F889">
        <v>17960</v>
      </c>
      <c r="G889" s="2">
        <f t="shared" si="56"/>
        <v>4.254306332331286</v>
      </c>
      <c r="H889">
        <f>H888-1</f>
        <v>42</v>
      </c>
      <c r="I889">
        <v>11303</v>
      </c>
      <c r="J889" s="2">
        <f t="shared" si="57"/>
        <v>62.93429844097995</v>
      </c>
      <c r="K889">
        <v>27387</v>
      </c>
      <c r="L889" s="2">
        <f t="shared" si="58"/>
        <v>1.5248886414253897</v>
      </c>
      <c r="M889">
        <f t="shared" si="59"/>
        <v>4.437544461797492</v>
      </c>
      <c r="N889">
        <v>-0.01401</v>
      </c>
      <c r="O889">
        <v>-0.07179</v>
      </c>
    </row>
    <row r="890" spans="2:15" ht="14.25">
      <c r="B890">
        <v>2015</v>
      </c>
      <c r="C890">
        <v>14.86</v>
      </c>
      <c r="D890">
        <v>8.56</v>
      </c>
      <c r="E890">
        <v>5.08</v>
      </c>
      <c r="F890">
        <v>17797</v>
      </c>
      <c r="G890" s="2">
        <f t="shared" si="56"/>
        <v>4.250346800440827</v>
      </c>
      <c r="H890">
        <f>H889-1</f>
        <v>41</v>
      </c>
      <c r="I890">
        <v>10943</v>
      </c>
      <c r="J890" s="2">
        <f t="shared" si="57"/>
        <v>61.48789121762095</v>
      </c>
      <c r="K890">
        <v>28863</v>
      </c>
      <c r="L890" s="2">
        <f t="shared" si="58"/>
        <v>1.6217901893577569</v>
      </c>
      <c r="M890">
        <f t="shared" si="59"/>
        <v>4.460341469367766</v>
      </c>
      <c r="N890">
        <v>0.10718</v>
      </c>
      <c r="O890">
        <v>0.13711</v>
      </c>
    </row>
    <row r="891" spans="2:15" ht="14.25">
      <c r="B891">
        <v>2014</v>
      </c>
      <c r="C891">
        <v>11.43</v>
      </c>
      <c r="D891">
        <v>7.6</v>
      </c>
      <c r="E891">
        <v>3.93</v>
      </c>
      <c r="F891">
        <v>13604</v>
      </c>
      <c r="G891" s="2">
        <f t="shared" si="56"/>
        <v>4.133666623260685</v>
      </c>
      <c r="H891">
        <f>H890-1</f>
        <v>40</v>
      </c>
      <c r="I891">
        <v>6338</v>
      </c>
      <c r="J891" s="2">
        <f t="shared" si="57"/>
        <v>46.589238459276686</v>
      </c>
      <c r="K891">
        <v>29700</v>
      </c>
      <c r="L891" s="2">
        <f t="shared" si="58"/>
        <v>2.183181417230226</v>
      </c>
      <c r="M891">
        <f t="shared" si="59"/>
        <v>4.472756449317212</v>
      </c>
      <c r="N891">
        <v>-0.05139</v>
      </c>
      <c r="O891">
        <v>-0.02228</v>
      </c>
    </row>
    <row r="892" spans="1:15" ht="14.25">
      <c r="A892">
        <v>183</v>
      </c>
      <c r="B892">
        <v>2018</v>
      </c>
      <c r="C892">
        <v>6.85</v>
      </c>
      <c r="D892">
        <v>2.79</v>
      </c>
      <c r="E892">
        <v>71.76</v>
      </c>
      <c r="F892">
        <v>6521</v>
      </c>
      <c r="G892" s="2">
        <f t="shared" si="56"/>
        <v>3.8143142002074595</v>
      </c>
      <c r="H892">
        <v>109</v>
      </c>
      <c r="I892">
        <v>772</v>
      </c>
      <c r="J892" s="2">
        <f t="shared" si="57"/>
        <v>11.838675049838981</v>
      </c>
      <c r="K892">
        <v>17035</v>
      </c>
      <c r="L892" s="2">
        <f t="shared" si="58"/>
        <v>2.6123293973316977</v>
      </c>
      <c r="M892">
        <f t="shared" si="59"/>
        <v>4.231342137903896</v>
      </c>
      <c r="N892">
        <v>-0.1864</v>
      </c>
      <c r="O892">
        <v>-0.42673</v>
      </c>
    </row>
    <row r="893" spans="2:15" ht="14.25">
      <c r="B893">
        <v>2017</v>
      </c>
      <c r="C893">
        <v>9.1</v>
      </c>
      <c r="D893">
        <v>4.24</v>
      </c>
      <c r="E893">
        <v>50.41</v>
      </c>
      <c r="F893">
        <v>5508</v>
      </c>
      <c r="G893" s="2">
        <f t="shared" si="56"/>
        <v>3.740993931584886</v>
      </c>
      <c r="H893">
        <f>H892-1</f>
        <v>108</v>
      </c>
      <c r="I893">
        <v>741</v>
      </c>
      <c r="J893" s="2">
        <f t="shared" si="57"/>
        <v>13.453159041394336</v>
      </c>
      <c r="K893">
        <v>15164</v>
      </c>
      <c r="L893" s="2">
        <f t="shared" si="58"/>
        <v>2.753086419753086</v>
      </c>
      <c r="M893">
        <f t="shared" si="59"/>
        <v>4.180813775754397</v>
      </c>
      <c r="N893">
        <v>-0.20758</v>
      </c>
      <c r="O893">
        <v>-0.42318</v>
      </c>
    </row>
    <row r="894" spans="2:15" ht="14.25">
      <c r="B894">
        <v>2016</v>
      </c>
      <c r="C894">
        <v>6.07</v>
      </c>
      <c r="D894">
        <v>2.27</v>
      </c>
      <c r="E894">
        <v>57.83</v>
      </c>
      <c r="F894">
        <v>6689</v>
      </c>
      <c r="G894" s="2">
        <f t="shared" si="56"/>
        <v>3.8253611959526332</v>
      </c>
      <c r="H894">
        <f>H893-1</f>
        <v>107</v>
      </c>
      <c r="I894">
        <v>716</v>
      </c>
      <c r="J894" s="2">
        <f t="shared" si="57"/>
        <v>10.7041411272238</v>
      </c>
      <c r="K894">
        <v>17205</v>
      </c>
      <c r="L894" s="2">
        <f t="shared" si="58"/>
        <v>2.572133353266557</v>
      </c>
      <c r="M894">
        <f t="shared" si="59"/>
        <v>4.2356546769569485</v>
      </c>
      <c r="N894">
        <v>-0.19758</v>
      </c>
      <c r="O894">
        <v>-0.485</v>
      </c>
    </row>
    <row r="895" spans="2:15" ht="14.25">
      <c r="B895">
        <v>2015</v>
      </c>
      <c r="C895">
        <v>7.68</v>
      </c>
      <c r="D895">
        <v>3.44</v>
      </c>
      <c r="E895">
        <v>54.54</v>
      </c>
      <c r="F895">
        <v>5271</v>
      </c>
      <c r="G895" s="2">
        <f t="shared" si="56"/>
        <v>3.7218930162149575</v>
      </c>
      <c r="H895">
        <f>H894-1</f>
        <v>106</v>
      </c>
      <c r="I895">
        <v>686</v>
      </c>
      <c r="J895" s="2">
        <f t="shared" si="57"/>
        <v>13.014608233731739</v>
      </c>
      <c r="K895">
        <v>19576</v>
      </c>
      <c r="L895" s="2">
        <f t="shared" si="58"/>
        <v>3.7139062796433313</v>
      </c>
      <c r="M895">
        <f t="shared" si="59"/>
        <v>4.291723956343732</v>
      </c>
      <c r="N895">
        <v>-0.45979</v>
      </c>
      <c r="O895">
        <v>-0.63925</v>
      </c>
    </row>
    <row r="896" spans="2:15" ht="14.25">
      <c r="B896">
        <v>2014</v>
      </c>
      <c r="C896">
        <v>6.58</v>
      </c>
      <c r="D896">
        <v>3.42</v>
      </c>
      <c r="E896">
        <v>35.37</v>
      </c>
      <c r="F896">
        <v>4391</v>
      </c>
      <c r="G896" s="2">
        <f t="shared" si="56"/>
        <v>3.642563437104388</v>
      </c>
      <c r="H896">
        <f>H895-1</f>
        <v>105</v>
      </c>
      <c r="I896">
        <v>525</v>
      </c>
      <c r="J896" s="2">
        <f t="shared" si="57"/>
        <v>11.956274197221589</v>
      </c>
      <c r="K896">
        <v>19516</v>
      </c>
      <c r="L896" s="2">
        <f t="shared" si="58"/>
        <v>4.444545661580506</v>
      </c>
      <c r="M896">
        <f t="shared" si="59"/>
        <v>4.290390809440229</v>
      </c>
      <c r="N896">
        <v>-0.71876</v>
      </c>
      <c r="O896">
        <v>-0.88549</v>
      </c>
    </row>
    <row r="897" spans="1:15" ht="14.25">
      <c r="A897">
        <v>184</v>
      </c>
      <c r="B897">
        <v>2018</v>
      </c>
      <c r="C897">
        <v>6.51</v>
      </c>
      <c r="D897">
        <v>2.38</v>
      </c>
      <c r="E897">
        <v>73.15</v>
      </c>
      <c r="F897">
        <v>28254</v>
      </c>
      <c r="G897" s="2">
        <f t="shared" si="56"/>
        <v>4.451079940826366</v>
      </c>
      <c r="H897">
        <v>62</v>
      </c>
      <c r="I897">
        <v>4369</v>
      </c>
      <c r="J897" s="2">
        <f t="shared" si="57"/>
        <v>15.4632972322503</v>
      </c>
      <c r="K897">
        <v>28516</v>
      </c>
      <c r="L897" s="2">
        <f t="shared" si="58"/>
        <v>1.009273023288738</v>
      </c>
      <c r="M897">
        <f t="shared" si="59"/>
        <v>4.4550886060409525</v>
      </c>
      <c r="N897">
        <v>0.09957</v>
      </c>
      <c r="O897">
        <v>-0.23291</v>
      </c>
    </row>
    <row r="898" spans="2:15" ht="14.25">
      <c r="B898">
        <v>2017</v>
      </c>
      <c r="C898">
        <v>5.58</v>
      </c>
      <c r="D898">
        <v>2.12</v>
      </c>
      <c r="E898">
        <v>63.19</v>
      </c>
      <c r="F898">
        <v>25504</v>
      </c>
      <c r="G898" s="2">
        <f t="shared" si="56"/>
        <v>4.4066082997160185</v>
      </c>
      <c r="H898">
        <f>H897-1</f>
        <v>61</v>
      </c>
      <c r="I898">
        <v>4062</v>
      </c>
      <c r="J898" s="2">
        <f t="shared" si="57"/>
        <v>15.926913425345044</v>
      </c>
      <c r="K898">
        <v>27725</v>
      </c>
      <c r="L898" s="2">
        <f t="shared" si="58"/>
        <v>1.0870843789209537</v>
      </c>
      <c r="M898">
        <f t="shared" si="59"/>
        <v>4.442871554821198</v>
      </c>
      <c r="N898">
        <v>0.06605</v>
      </c>
      <c r="O898">
        <v>-0.27065</v>
      </c>
    </row>
    <row r="899" spans="2:15" ht="14.25">
      <c r="B899">
        <v>2016</v>
      </c>
      <c r="C899">
        <v>4.67</v>
      </c>
      <c r="D899">
        <v>1.69</v>
      </c>
      <c r="E899">
        <v>66.36</v>
      </c>
      <c r="F899">
        <v>25203</v>
      </c>
      <c r="G899" s="2">
        <f t="shared" si="56"/>
        <v>4.401452239428341</v>
      </c>
      <c r="H899">
        <f>H898-1</f>
        <v>60</v>
      </c>
      <c r="I899">
        <v>4301</v>
      </c>
      <c r="J899" s="2">
        <f t="shared" si="57"/>
        <v>17.065428718803314</v>
      </c>
      <c r="K899">
        <v>24490</v>
      </c>
      <c r="L899" s="2">
        <f t="shared" si="58"/>
        <v>0.971709717097171</v>
      </c>
      <c r="M899">
        <f t="shared" si="59"/>
        <v>4.388988785124714</v>
      </c>
      <c r="N899">
        <v>0.01902</v>
      </c>
      <c r="O899">
        <v>-0.34249</v>
      </c>
    </row>
    <row r="900" spans="2:15" ht="14.25">
      <c r="B900">
        <v>2015</v>
      </c>
      <c r="C900">
        <v>-30.26</v>
      </c>
      <c r="D900">
        <v>-10.93</v>
      </c>
      <c r="E900">
        <v>35.88</v>
      </c>
      <c r="F900">
        <v>24615</v>
      </c>
      <c r="G900" s="2">
        <f t="shared" si="56"/>
        <v>4.391199840108775</v>
      </c>
      <c r="H900">
        <f>H899-1</f>
        <v>59</v>
      </c>
      <c r="I900">
        <v>4746</v>
      </c>
      <c r="J900" s="2">
        <f t="shared" si="57"/>
        <v>19.280926264472882</v>
      </c>
      <c r="K900">
        <v>36747</v>
      </c>
      <c r="L900" s="2">
        <f t="shared" si="58"/>
        <v>1.4928702010968922</v>
      </c>
      <c r="M900">
        <f t="shared" si="59"/>
        <v>4.565221889362322</v>
      </c>
      <c r="N900">
        <v>-0.72568</v>
      </c>
      <c r="O900">
        <v>-1.17438</v>
      </c>
    </row>
    <row r="901" spans="2:15" ht="14.25">
      <c r="B901">
        <v>2014</v>
      </c>
      <c r="C901">
        <v>-0.09</v>
      </c>
      <c r="D901">
        <v>-0.05</v>
      </c>
      <c r="E901">
        <v>14.46</v>
      </c>
      <c r="F901">
        <v>23163</v>
      </c>
      <c r="G901" s="2">
        <f t="shared" si="56"/>
        <v>4.36479480717411</v>
      </c>
      <c r="H901">
        <f>H900-1</f>
        <v>58</v>
      </c>
      <c r="I901">
        <v>2521</v>
      </c>
      <c r="J901" s="2">
        <f t="shared" si="57"/>
        <v>10.883736994344428</v>
      </c>
      <c r="K901">
        <v>25230</v>
      </c>
      <c r="L901" s="2">
        <f t="shared" si="58"/>
        <v>1.089237145447481</v>
      </c>
      <c r="M901">
        <f t="shared" si="59"/>
        <v>4.401917250517575</v>
      </c>
      <c r="N901">
        <v>-0.09275</v>
      </c>
      <c r="O901">
        <v>-0.55855</v>
      </c>
    </row>
    <row r="902" spans="1:15" ht="14.25">
      <c r="A902">
        <v>185</v>
      </c>
      <c r="B902">
        <v>2018</v>
      </c>
      <c r="C902">
        <v>5.99</v>
      </c>
      <c r="D902">
        <v>3.47</v>
      </c>
      <c r="E902">
        <v>45.31</v>
      </c>
      <c r="F902">
        <v>4773</v>
      </c>
      <c r="G902" s="2">
        <f t="shared" si="56"/>
        <v>3.678791434366244</v>
      </c>
      <c r="H902">
        <v>66</v>
      </c>
      <c r="I902">
        <v>2207</v>
      </c>
      <c r="J902" s="2">
        <f t="shared" si="57"/>
        <v>46.23926251833229</v>
      </c>
      <c r="K902">
        <v>9519</v>
      </c>
      <c r="L902" s="2">
        <f t="shared" si="58"/>
        <v>1.994343180389692</v>
      </c>
      <c r="M902">
        <f t="shared" si="59"/>
        <v>3.9785913268200748</v>
      </c>
      <c r="N902">
        <v>-0.31228</v>
      </c>
      <c r="O902">
        <v>-0.4842</v>
      </c>
    </row>
    <row r="903" spans="2:15" ht="14.25">
      <c r="B903">
        <v>2017</v>
      </c>
      <c r="C903">
        <v>-12.16</v>
      </c>
      <c r="D903">
        <v>-6.4</v>
      </c>
      <c r="E903">
        <v>57.49</v>
      </c>
      <c r="F903">
        <v>5028</v>
      </c>
      <c r="G903" s="2">
        <f t="shared" si="56"/>
        <v>3.7013952690139202</v>
      </c>
      <c r="H903">
        <f>H902-1</f>
        <v>65</v>
      </c>
      <c r="I903">
        <v>2542</v>
      </c>
      <c r="J903" s="2">
        <f t="shared" si="57"/>
        <v>50.5568814638027</v>
      </c>
      <c r="K903">
        <v>8978</v>
      </c>
      <c r="L903" s="2">
        <f t="shared" si="58"/>
        <v>1.7856006364359587</v>
      </c>
      <c r="M903">
        <f t="shared" si="59"/>
        <v>3.953179601065634</v>
      </c>
      <c r="N903">
        <v>-0.692</v>
      </c>
      <c r="O903">
        <v>-1.15401</v>
      </c>
    </row>
    <row r="904" spans="2:15" ht="14.25">
      <c r="B904">
        <v>2016</v>
      </c>
      <c r="C904">
        <v>-12.86</v>
      </c>
      <c r="D904">
        <v>-7.28</v>
      </c>
      <c r="E904">
        <v>45.28</v>
      </c>
      <c r="F904">
        <v>5164</v>
      </c>
      <c r="G904" s="2">
        <f t="shared" si="56"/>
        <v>3.712986233594383</v>
      </c>
      <c r="H904">
        <f>H903-1</f>
        <v>64</v>
      </c>
      <c r="I904">
        <v>2652</v>
      </c>
      <c r="J904" s="2">
        <f t="shared" si="57"/>
        <v>51.35553834237025</v>
      </c>
      <c r="K904">
        <v>9068</v>
      </c>
      <c r="L904" s="2">
        <f t="shared" si="58"/>
        <v>1.7560030983733539</v>
      </c>
      <c r="M904">
        <f t="shared" si="59"/>
        <v>3.95751151145448</v>
      </c>
      <c r="N904">
        <v>-0.70688</v>
      </c>
      <c r="O904">
        <v>-1.23481</v>
      </c>
    </row>
    <row r="905" spans="2:15" ht="14.25">
      <c r="B905">
        <v>2015</v>
      </c>
      <c r="C905">
        <v>-8.34</v>
      </c>
      <c r="D905">
        <v>-5.32</v>
      </c>
      <c r="E905">
        <v>34.95</v>
      </c>
      <c r="F905">
        <v>5050</v>
      </c>
      <c r="G905" s="2">
        <f t="shared" si="56"/>
        <v>3.7032913781186614</v>
      </c>
      <c r="H905">
        <f>H904-1</f>
        <v>63</v>
      </c>
      <c r="I905">
        <v>2691</v>
      </c>
      <c r="J905" s="2">
        <f t="shared" si="57"/>
        <v>53.287128712871294</v>
      </c>
      <c r="K905">
        <v>10279</v>
      </c>
      <c r="L905" s="2">
        <f t="shared" si="58"/>
        <v>2.0354455445544555</v>
      </c>
      <c r="M905">
        <f t="shared" si="59"/>
        <v>4.011950866059398</v>
      </c>
      <c r="N905">
        <v>-0.64214</v>
      </c>
      <c r="O905">
        <v>-1.11239</v>
      </c>
    </row>
    <row r="906" spans="2:15" ht="14.25">
      <c r="B906">
        <v>2014</v>
      </c>
      <c r="C906">
        <v>-2.88</v>
      </c>
      <c r="D906">
        <v>-1.78</v>
      </c>
      <c r="E906">
        <v>28.51</v>
      </c>
      <c r="F906">
        <v>5565</v>
      </c>
      <c r="G906" s="2">
        <f t="shared" si="56"/>
        <v>3.745465168670727</v>
      </c>
      <c r="H906">
        <f>H905-1</f>
        <v>62</v>
      </c>
      <c r="I906">
        <v>1883</v>
      </c>
      <c r="J906" s="2">
        <f t="shared" si="57"/>
        <v>33.83647798742138</v>
      </c>
      <c r="K906">
        <v>11704</v>
      </c>
      <c r="L906" s="2">
        <f t="shared" si="58"/>
        <v>2.1031446540880503</v>
      </c>
      <c r="M906">
        <f t="shared" si="59"/>
        <v>4.068334313117254</v>
      </c>
      <c r="N906">
        <v>-0.48277</v>
      </c>
      <c r="O906">
        <v>-0.87931</v>
      </c>
    </row>
    <row r="907" spans="1:15" ht="14.25">
      <c r="A907">
        <v>186</v>
      </c>
      <c r="B907">
        <v>2018</v>
      </c>
      <c r="C907">
        <v>5.87</v>
      </c>
      <c r="D907">
        <v>4.37</v>
      </c>
      <c r="E907">
        <v>10.53</v>
      </c>
      <c r="F907">
        <v>9480</v>
      </c>
      <c r="G907" s="2">
        <f t="shared" si="56"/>
        <v>3.976808337338066</v>
      </c>
      <c r="H907">
        <v>57</v>
      </c>
      <c r="I907">
        <v>3161</v>
      </c>
      <c r="J907" s="2">
        <f t="shared" si="57"/>
        <v>33.34388185654009</v>
      </c>
      <c r="K907">
        <v>17516</v>
      </c>
      <c r="L907" s="2">
        <f t="shared" si="58"/>
        <v>1.8476793248945147</v>
      </c>
      <c r="M907">
        <f t="shared" si="59"/>
        <v>4.243434936520088</v>
      </c>
      <c r="N907">
        <v>-0.16606</v>
      </c>
      <c r="O907">
        <v>-0.33576</v>
      </c>
    </row>
    <row r="908" spans="2:15" ht="14.25">
      <c r="B908">
        <v>2017</v>
      </c>
      <c r="C908">
        <v>7.72</v>
      </c>
      <c r="D908">
        <v>5.68</v>
      </c>
      <c r="E908">
        <v>11.54</v>
      </c>
      <c r="F908">
        <v>9363</v>
      </c>
      <c r="G908" s="2">
        <f t="shared" si="56"/>
        <v>3.971415023384995</v>
      </c>
      <c r="H908">
        <f>H907-1</f>
        <v>56</v>
      </c>
      <c r="I908">
        <v>3268</v>
      </c>
      <c r="J908" s="2">
        <f t="shared" si="57"/>
        <v>34.903342945637085</v>
      </c>
      <c r="K908">
        <v>16760</v>
      </c>
      <c r="L908" s="2">
        <f t="shared" si="58"/>
        <v>1.790024564776247</v>
      </c>
      <c r="M908">
        <f t="shared" si="59"/>
        <v>4.224274014294258</v>
      </c>
      <c r="N908">
        <v>-0.12709</v>
      </c>
      <c r="O908">
        <v>-0.24429</v>
      </c>
    </row>
    <row r="909" spans="2:15" ht="14.25">
      <c r="B909">
        <v>2016</v>
      </c>
      <c r="C909">
        <v>10.2</v>
      </c>
      <c r="D909">
        <v>7.05</v>
      </c>
      <c r="E909">
        <v>17.53</v>
      </c>
      <c r="F909">
        <v>9524</v>
      </c>
      <c r="G909" s="2">
        <f t="shared" si="56"/>
        <v>3.9788193867328423</v>
      </c>
      <c r="H909">
        <f>H908-1</f>
        <v>55</v>
      </c>
      <c r="I909">
        <v>3269</v>
      </c>
      <c r="J909" s="2">
        <f t="shared" si="57"/>
        <v>34.32381352372953</v>
      </c>
      <c r="K909">
        <v>16511</v>
      </c>
      <c r="L909" s="2">
        <f t="shared" si="58"/>
        <v>1.733620327593448</v>
      </c>
      <c r="M909">
        <f t="shared" si="59"/>
        <v>4.217773377401495</v>
      </c>
      <c r="N909">
        <v>-0.06398</v>
      </c>
      <c r="O909">
        <v>-0.13539</v>
      </c>
    </row>
    <row r="910" spans="2:15" ht="14.25">
      <c r="B910">
        <v>2015</v>
      </c>
      <c r="C910">
        <v>13.58</v>
      </c>
      <c r="D910">
        <v>8.91</v>
      </c>
      <c r="E910">
        <v>22.39</v>
      </c>
      <c r="F910">
        <v>9367</v>
      </c>
      <c r="G910" s="2">
        <f t="shared" si="56"/>
        <v>3.971600520230059</v>
      </c>
      <c r="H910">
        <f>H909-1</f>
        <v>54</v>
      </c>
      <c r="I910">
        <v>3369</v>
      </c>
      <c r="J910" s="2">
        <f t="shared" si="57"/>
        <v>35.96669157681222</v>
      </c>
      <c r="K910">
        <v>17696</v>
      </c>
      <c r="L910" s="2">
        <f t="shared" si="58"/>
        <v>1.889185438240632</v>
      </c>
      <c r="M910">
        <f t="shared" si="59"/>
        <v>4.247875109624604</v>
      </c>
      <c r="N910">
        <v>-0.00552</v>
      </c>
      <c r="O910">
        <v>0.01035</v>
      </c>
    </row>
    <row r="911" spans="2:15" ht="14.25">
      <c r="B911">
        <v>2014</v>
      </c>
      <c r="C911">
        <v>4.83</v>
      </c>
      <c r="D911">
        <v>3.1</v>
      </c>
      <c r="E911">
        <v>21.1</v>
      </c>
      <c r="F911">
        <v>8734</v>
      </c>
      <c r="G911" s="2">
        <f t="shared" si="56"/>
        <v>3.9412131875853214</v>
      </c>
      <c r="H911">
        <f>H910-1</f>
        <v>53</v>
      </c>
      <c r="I911">
        <v>3468</v>
      </c>
      <c r="J911" s="2">
        <f t="shared" si="57"/>
        <v>39.706892603618044</v>
      </c>
      <c r="K911">
        <v>15813</v>
      </c>
      <c r="L911" s="2">
        <f t="shared" si="58"/>
        <v>1.8105106480421342</v>
      </c>
      <c r="M911">
        <f t="shared" si="59"/>
        <v>4.19901427093462</v>
      </c>
      <c r="N911">
        <v>-0.21602</v>
      </c>
      <c r="O911">
        <v>-0.42545</v>
      </c>
    </row>
    <row r="912" spans="1:15" ht="14.25">
      <c r="A912">
        <v>187</v>
      </c>
      <c r="B912">
        <v>2018</v>
      </c>
      <c r="C912">
        <v>5.36</v>
      </c>
      <c r="D912">
        <v>3.35</v>
      </c>
      <c r="E912">
        <v>23.81</v>
      </c>
      <c r="F912">
        <v>5647</v>
      </c>
      <c r="G912" s="2">
        <f t="shared" si="56"/>
        <v>3.7518177877368792</v>
      </c>
      <c r="H912">
        <v>60</v>
      </c>
      <c r="I912">
        <v>1721</v>
      </c>
      <c r="J912" s="2">
        <f t="shared" si="57"/>
        <v>30.476359128740928</v>
      </c>
      <c r="K912">
        <v>11982</v>
      </c>
      <c r="L912" s="2">
        <f t="shared" si="58"/>
        <v>2.1218346024437755</v>
      </c>
      <c r="M912">
        <f t="shared" si="59"/>
        <v>4.078529315254346</v>
      </c>
      <c r="N912">
        <v>-0.29854</v>
      </c>
      <c r="O912">
        <v>-0.52531</v>
      </c>
    </row>
    <row r="913" spans="2:15" ht="14.25">
      <c r="B913">
        <v>2017</v>
      </c>
      <c r="C913">
        <v>-2.33</v>
      </c>
      <c r="D913">
        <v>-1.48</v>
      </c>
      <c r="E913">
        <v>3.9</v>
      </c>
      <c r="F913">
        <v>5441</v>
      </c>
      <c r="G913" s="2">
        <f t="shared" si="56"/>
        <v>3.7356787259059048</v>
      </c>
      <c r="H913">
        <f>H912-1</f>
        <v>59</v>
      </c>
      <c r="I913">
        <v>1417</v>
      </c>
      <c r="J913" s="2">
        <f t="shared" si="57"/>
        <v>26.043006800220546</v>
      </c>
      <c r="K913">
        <v>10652</v>
      </c>
      <c r="L913" s="2">
        <f t="shared" si="58"/>
        <v>1.9577283587575813</v>
      </c>
      <c r="M913">
        <f t="shared" si="59"/>
        <v>4.0274311577669035</v>
      </c>
      <c r="N913">
        <v>-0.4611</v>
      </c>
      <c r="O913">
        <v>-0.92763</v>
      </c>
    </row>
    <row r="914" spans="2:15" ht="14.25">
      <c r="B914">
        <v>2016</v>
      </c>
      <c r="C914">
        <v>-1.72</v>
      </c>
      <c r="D914">
        <v>-1.3</v>
      </c>
      <c r="E914">
        <v>3.66</v>
      </c>
      <c r="F914">
        <v>5070</v>
      </c>
      <c r="G914" s="2">
        <f t="shared" si="56"/>
        <v>3.705007959333336</v>
      </c>
      <c r="H914">
        <f>H913-1</f>
        <v>58</v>
      </c>
      <c r="I914">
        <v>1384</v>
      </c>
      <c r="J914" s="2">
        <f t="shared" si="57"/>
        <v>27.297830374753453</v>
      </c>
      <c r="K914">
        <v>10400</v>
      </c>
      <c r="L914" s="2">
        <f t="shared" si="58"/>
        <v>2.051282051282051</v>
      </c>
      <c r="M914">
        <f t="shared" si="59"/>
        <v>4.017033339298781</v>
      </c>
      <c r="N914">
        <v>-0.47527</v>
      </c>
      <c r="O914">
        <v>-0.93411</v>
      </c>
    </row>
    <row r="915" spans="2:15" ht="14.25">
      <c r="B915">
        <v>2015</v>
      </c>
      <c r="C915">
        <v>9.26</v>
      </c>
      <c r="D915">
        <v>7.17</v>
      </c>
      <c r="E915">
        <v>4.36</v>
      </c>
      <c r="F915">
        <v>5348</v>
      </c>
      <c r="G915" s="2">
        <f t="shared" si="56"/>
        <v>3.7281913985899466</v>
      </c>
      <c r="H915">
        <f>H914-1</f>
        <v>57</v>
      </c>
      <c r="I915">
        <v>1611</v>
      </c>
      <c r="J915" s="2">
        <f t="shared" si="57"/>
        <v>30.123410620792818</v>
      </c>
      <c r="K915">
        <v>9742</v>
      </c>
      <c r="L915" s="2">
        <f t="shared" si="58"/>
        <v>1.8216155572176516</v>
      </c>
      <c r="M915">
        <f t="shared" si="59"/>
        <v>3.988648125235751</v>
      </c>
      <c r="N915">
        <v>-0.2049</v>
      </c>
      <c r="O915">
        <v>-0.3097</v>
      </c>
    </row>
    <row r="916" spans="2:15" ht="14.25">
      <c r="B916">
        <v>2014</v>
      </c>
      <c r="C916">
        <v>13.88</v>
      </c>
      <c r="D916">
        <v>10.77</v>
      </c>
      <c r="E916">
        <v>2.94</v>
      </c>
      <c r="F916">
        <v>5302</v>
      </c>
      <c r="G916" s="2">
        <f t="shared" si="56"/>
        <v>3.7244397233970745</v>
      </c>
      <c r="H916">
        <f>H915-1</f>
        <v>56</v>
      </c>
      <c r="I916">
        <v>1731</v>
      </c>
      <c r="J916" s="2">
        <f t="shared" si="57"/>
        <v>32.648057336854016</v>
      </c>
      <c r="K916">
        <v>12179</v>
      </c>
      <c r="L916" s="2">
        <f t="shared" si="58"/>
        <v>2.2970577140701622</v>
      </c>
      <c r="M916">
        <f t="shared" si="59"/>
        <v>4.0856116304716465</v>
      </c>
      <c r="N916">
        <v>-0.16141</v>
      </c>
      <c r="O916">
        <v>-0.05944</v>
      </c>
    </row>
    <row r="917" spans="1:15" ht="14.25">
      <c r="A917">
        <v>188</v>
      </c>
      <c r="B917">
        <v>2018</v>
      </c>
      <c r="C917">
        <v>5.34</v>
      </c>
      <c r="D917">
        <v>3.28</v>
      </c>
      <c r="E917">
        <v>15.32</v>
      </c>
      <c r="F917">
        <v>10650</v>
      </c>
      <c r="G917" s="2">
        <f t="shared" si="56"/>
        <v>4.027349607774757</v>
      </c>
      <c r="H917">
        <v>71</v>
      </c>
      <c r="I917">
        <v>5742</v>
      </c>
      <c r="J917" s="2">
        <f t="shared" si="57"/>
        <v>53.91549295774648</v>
      </c>
      <c r="K917">
        <v>32047</v>
      </c>
      <c r="L917" s="2">
        <f t="shared" si="58"/>
        <v>3.0091079812206574</v>
      </c>
      <c r="M917">
        <f t="shared" si="59"/>
        <v>4.505787380362578</v>
      </c>
      <c r="N917">
        <v>-0.33496</v>
      </c>
      <c r="O917">
        <v>-0.39587</v>
      </c>
    </row>
    <row r="918" spans="2:15" ht="14.25">
      <c r="B918">
        <v>2017</v>
      </c>
      <c r="C918">
        <v>6.61</v>
      </c>
      <c r="D918">
        <v>4.11</v>
      </c>
      <c r="E918">
        <v>17.94</v>
      </c>
      <c r="F918">
        <v>10061</v>
      </c>
      <c r="G918" s="2">
        <f t="shared" si="56"/>
        <v>4.0026411490000395</v>
      </c>
      <c r="H918">
        <f>H917-1</f>
        <v>70</v>
      </c>
      <c r="I918">
        <v>5666</v>
      </c>
      <c r="J918" s="2">
        <f t="shared" si="57"/>
        <v>56.31646953583142</v>
      </c>
      <c r="K918">
        <v>28422</v>
      </c>
      <c r="L918" s="2">
        <f t="shared" si="58"/>
        <v>2.8249676970480073</v>
      </c>
      <c r="M918">
        <f t="shared" si="59"/>
        <v>4.4536546351116</v>
      </c>
      <c r="N918">
        <v>-0.28632</v>
      </c>
      <c r="O918">
        <v>-0.32014</v>
      </c>
    </row>
    <row r="919" spans="2:15" ht="14.25">
      <c r="B919">
        <v>2016</v>
      </c>
      <c r="C919">
        <v>6.9</v>
      </c>
      <c r="D919">
        <v>4.16</v>
      </c>
      <c r="E919">
        <v>18.61</v>
      </c>
      <c r="F919">
        <v>9690</v>
      </c>
      <c r="G919" s="2">
        <f t="shared" si="56"/>
        <v>3.986323777050765</v>
      </c>
      <c r="H919">
        <f>H918-1</f>
        <v>69</v>
      </c>
      <c r="I919">
        <v>5466</v>
      </c>
      <c r="J919" s="2">
        <f t="shared" si="57"/>
        <v>56.408668730650156</v>
      </c>
      <c r="K919">
        <v>25946</v>
      </c>
      <c r="L919" s="2">
        <f t="shared" si="58"/>
        <v>2.6776057791537666</v>
      </c>
      <c r="M919">
        <f t="shared" si="59"/>
        <v>4.414070413751801</v>
      </c>
      <c r="N919">
        <v>-0.26185</v>
      </c>
      <c r="O919">
        <v>-0.31011</v>
      </c>
    </row>
    <row r="920" spans="2:15" ht="14.25">
      <c r="B920">
        <v>2015</v>
      </c>
      <c r="C920">
        <v>7.02</v>
      </c>
      <c r="D920">
        <v>4.5</v>
      </c>
      <c r="E920">
        <v>17.49</v>
      </c>
      <c r="F920">
        <v>8649</v>
      </c>
      <c r="G920" s="2">
        <f t="shared" si="56"/>
        <v>3.93696589710787</v>
      </c>
      <c r="H920">
        <f>H919-1</f>
        <v>68</v>
      </c>
      <c r="I920">
        <v>4714</v>
      </c>
      <c r="J920" s="2">
        <f t="shared" si="57"/>
        <v>54.503410798936294</v>
      </c>
      <c r="K920">
        <v>29390</v>
      </c>
      <c r="L920" s="2">
        <f t="shared" si="58"/>
        <v>3.3980807029714417</v>
      </c>
      <c r="M920">
        <f t="shared" si="59"/>
        <v>4.468199586072613</v>
      </c>
      <c r="N920">
        <v>-0.43037</v>
      </c>
      <c r="O920">
        <v>-0.42488</v>
      </c>
    </row>
    <row r="921" spans="2:15" ht="14.25">
      <c r="B921">
        <v>2014</v>
      </c>
      <c r="C921">
        <v>4.58</v>
      </c>
      <c r="D921">
        <v>2.86</v>
      </c>
      <c r="E921">
        <v>17.19</v>
      </c>
      <c r="F921">
        <v>8369</v>
      </c>
      <c r="G921" s="2">
        <f t="shared" si="56"/>
        <v>3.922673567858554</v>
      </c>
      <c r="H921">
        <f>H920-1</f>
        <v>67</v>
      </c>
      <c r="I921">
        <v>4710</v>
      </c>
      <c r="J921" s="2">
        <f t="shared" si="57"/>
        <v>56.27912534352969</v>
      </c>
      <c r="K921">
        <v>28908</v>
      </c>
      <c r="L921" s="2">
        <f t="shared" si="58"/>
        <v>3.45417612617995</v>
      </c>
      <c r="M921">
        <f t="shared" si="59"/>
        <v>4.461018046045968</v>
      </c>
      <c r="N921">
        <v>-0.50884</v>
      </c>
      <c r="O921">
        <v>-0.56052</v>
      </c>
    </row>
    <row r="922" spans="1:15" ht="14.25">
      <c r="A922">
        <v>189</v>
      </c>
      <c r="B922">
        <v>2018</v>
      </c>
      <c r="C922">
        <v>5.34</v>
      </c>
      <c r="D922">
        <v>2.85</v>
      </c>
      <c r="E922">
        <v>63</v>
      </c>
      <c r="F922">
        <v>18116</v>
      </c>
      <c r="G922" s="2">
        <f t="shared" si="56"/>
        <v>4.25806231201092</v>
      </c>
      <c r="H922">
        <v>6</v>
      </c>
      <c r="I922">
        <v>11738</v>
      </c>
      <c r="J922" s="2">
        <f t="shared" si="57"/>
        <v>64.79355266063148</v>
      </c>
      <c r="K922">
        <v>27207</v>
      </c>
      <c r="L922" s="2">
        <f t="shared" si="58"/>
        <v>1.5018215941708986</v>
      </c>
      <c r="M922">
        <f t="shared" si="59"/>
        <v>4.434680656617142</v>
      </c>
      <c r="N922">
        <v>-0.14292</v>
      </c>
      <c r="O922">
        <v>-0.21775</v>
      </c>
    </row>
    <row r="923" spans="2:15" ht="14.25">
      <c r="B923">
        <v>2017</v>
      </c>
      <c r="C923">
        <v>1.72</v>
      </c>
      <c r="D923">
        <v>1.09</v>
      </c>
      <c r="E923">
        <v>39.77</v>
      </c>
      <c r="F923">
        <v>14426</v>
      </c>
      <c r="G923" s="2">
        <f t="shared" si="56"/>
        <v>4.1591459278540475</v>
      </c>
      <c r="H923">
        <f>H922-1</f>
        <v>5</v>
      </c>
      <c r="I923">
        <v>9914</v>
      </c>
      <c r="J923" s="2">
        <f t="shared" si="57"/>
        <v>68.72313877720782</v>
      </c>
      <c r="K923">
        <v>21369</v>
      </c>
      <c r="L923" s="2">
        <f t="shared" si="58"/>
        <v>1.4812837931512546</v>
      </c>
      <c r="M923">
        <f t="shared" si="59"/>
        <v>4.329784199064232</v>
      </c>
      <c r="N923">
        <v>-0.28586</v>
      </c>
      <c r="O923">
        <v>-0.44879</v>
      </c>
    </row>
    <row r="924" spans="2:15" ht="14.25">
      <c r="B924">
        <v>2016</v>
      </c>
      <c r="C924">
        <v>8.41</v>
      </c>
      <c r="D924">
        <v>5.87</v>
      </c>
      <c r="E924">
        <v>30.6</v>
      </c>
      <c r="F924">
        <v>12910</v>
      </c>
      <c r="G924" s="2">
        <f t="shared" si="56"/>
        <v>4.11092624226642</v>
      </c>
      <c r="H924">
        <f>H923-1</f>
        <v>4</v>
      </c>
      <c r="I924">
        <v>8202</v>
      </c>
      <c r="J924" s="2">
        <f t="shared" si="57"/>
        <v>63.53214562354764</v>
      </c>
      <c r="K924">
        <v>19337</v>
      </c>
      <c r="L924" s="2">
        <f t="shared" si="58"/>
        <v>1.4978311386522076</v>
      </c>
      <c r="M924">
        <f t="shared" si="59"/>
        <v>4.286389097228518</v>
      </c>
      <c r="N924">
        <v>-0.15672</v>
      </c>
      <c r="O924">
        <v>-0.16122</v>
      </c>
    </row>
    <row r="925" spans="2:15" ht="14.25">
      <c r="B925">
        <v>2015</v>
      </c>
      <c r="C925">
        <v>9.1</v>
      </c>
      <c r="D925">
        <v>6.11</v>
      </c>
      <c r="E925">
        <v>31.07</v>
      </c>
      <c r="F925">
        <v>12707</v>
      </c>
      <c r="G925" s="2">
        <f t="shared" si="56"/>
        <v>4.104043029922009</v>
      </c>
      <c r="H925">
        <f>H924-1</f>
        <v>3</v>
      </c>
      <c r="I925">
        <v>7446</v>
      </c>
      <c r="J925" s="2">
        <f t="shared" si="57"/>
        <v>58.59762335720469</v>
      </c>
      <c r="K925">
        <v>21512</v>
      </c>
      <c r="L925" s="2">
        <f t="shared" si="58"/>
        <v>1.6929251593609822</v>
      </c>
      <c r="M925">
        <f t="shared" si="59"/>
        <v>4.332680789215245</v>
      </c>
      <c r="N925">
        <v>-0.14316</v>
      </c>
      <c r="O925">
        <v>-0.13747</v>
      </c>
    </row>
    <row r="926" spans="2:15" ht="14.25">
      <c r="B926">
        <v>2014</v>
      </c>
      <c r="C926">
        <v>12.59</v>
      </c>
      <c r="D926">
        <v>8.43</v>
      </c>
      <c r="E926">
        <v>33.16</v>
      </c>
      <c r="F926">
        <v>10989</v>
      </c>
      <c r="G926" s="2">
        <f t="shared" si="56"/>
        <v>4.040958173384207</v>
      </c>
      <c r="H926">
        <f>H925-1</f>
        <v>2</v>
      </c>
      <c r="I926">
        <v>5462</v>
      </c>
      <c r="J926" s="2">
        <f t="shared" si="57"/>
        <v>49.704249704249705</v>
      </c>
      <c r="K926">
        <v>24816</v>
      </c>
      <c r="L926" s="2">
        <f t="shared" si="58"/>
        <v>2.2582582582582584</v>
      </c>
      <c r="M926">
        <f t="shared" si="59"/>
        <v>4.39473178046953</v>
      </c>
      <c r="N926">
        <v>-0.13725</v>
      </c>
      <c r="O926">
        <v>-0.0201</v>
      </c>
    </row>
    <row r="927" spans="1:15" ht="14.25">
      <c r="A927">
        <v>190</v>
      </c>
      <c r="B927">
        <v>2018</v>
      </c>
      <c r="C927">
        <v>5.28</v>
      </c>
      <c r="D927">
        <v>3.85</v>
      </c>
      <c r="E927">
        <v>1.39</v>
      </c>
      <c r="F927">
        <v>7651</v>
      </c>
      <c r="G927" s="2">
        <f t="shared" si="56"/>
        <v>3.88371820196396</v>
      </c>
      <c r="H927">
        <v>73</v>
      </c>
      <c r="I927">
        <v>1529</v>
      </c>
      <c r="J927" s="2">
        <f t="shared" si="57"/>
        <v>19.98431577571559</v>
      </c>
      <c r="K927">
        <v>17076</v>
      </c>
      <c r="L927" s="2">
        <f t="shared" si="58"/>
        <v>2.231865115671154</v>
      </c>
      <c r="M927">
        <f t="shared" si="59"/>
        <v>4.232386146131909</v>
      </c>
      <c r="N927">
        <v>-0.22177</v>
      </c>
      <c r="O927">
        <v>-0.45199</v>
      </c>
    </row>
    <row r="928" spans="2:15" ht="14.25">
      <c r="B928">
        <v>2017</v>
      </c>
      <c r="C928">
        <v>25.13</v>
      </c>
      <c r="D928">
        <v>17.93</v>
      </c>
      <c r="E928">
        <v>4.04</v>
      </c>
      <c r="F928">
        <v>8172</v>
      </c>
      <c r="G928" s="2">
        <f t="shared" si="56"/>
        <v>3.91232835796041</v>
      </c>
      <c r="H928">
        <f>H927-1</f>
        <v>72</v>
      </c>
      <c r="I928">
        <v>1569</v>
      </c>
      <c r="J928" s="2">
        <f t="shared" si="57"/>
        <v>19.19970631424376</v>
      </c>
      <c r="K928">
        <v>16850</v>
      </c>
      <c r="L928" s="2">
        <f t="shared" si="58"/>
        <v>2.061918746940773</v>
      </c>
      <c r="M928">
        <f t="shared" si="59"/>
        <v>4.226599905207357</v>
      </c>
      <c r="N928">
        <v>0.2546</v>
      </c>
      <c r="O928">
        <v>0.58449</v>
      </c>
    </row>
    <row r="929" spans="2:15" ht="14.25">
      <c r="B929">
        <v>2016</v>
      </c>
      <c r="C929">
        <v>23.36</v>
      </c>
      <c r="D929">
        <v>14.91</v>
      </c>
      <c r="E929">
        <v>25.07</v>
      </c>
      <c r="F929">
        <v>7410</v>
      </c>
      <c r="G929" s="2">
        <f t="shared" si="56"/>
        <v>3.869818207979328</v>
      </c>
      <c r="H929">
        <f>H928-1</f>
        <v>71</v>
      </c>
      <c r="I929">
        <v>1594</v>
      </c>
      <c r="J929" s="2">
        <f t="shared" si="57"/>
        <v>21.511470985155196</v>
      </c>
      <c r="K929">
        <v>15807</v>
      </c>
      <c r="L929" s="2">
        <f t="shared" si="58"/>
        <v>2.1331983805668018</v>
      </c>
      <c r="M929">
        <f t="shared" si="59"/>
        <v>4.198849453292451</v>
      </c>
      <c r="N929">
        <v>0.18829</v>
      </c>
      <c r="O929">
        <v>0.38197</v>
      </c>
    </row>
    <row r="930" spans="2:15" ht="14.25">
      <c r="B930">
        <v>2015</v>
      </c>
      <c r="C930">
        <v>-40.85</v>
      </c>
      <c r="D930">
        <v>-22.4</v>
      </c>
      <c r="E930">
        <v>34.53</v>
      </c>
      <c r="F930">
        <v>6789</v>
      </c>
      <c r="G930" s="2">
        <f t="shared" si="56"/>
        <v>3.831805808674391</v>
      </c>
      <c r="H930">
        <f>H929-1</f>
        <v>70</v>
      </c>
      <c r="I930">
        <v>1683</v>
      </c>
      <c r="J930" s="2">
        <f t="shared" si="57"/>
        <v>24.79010163499779</v>
      </c>
      <c r="K930">
        <v>16521</v>
      </c>
      <c r="L930" s="2">
        <f t="shared" si="58"/>
        <v>2.4334953601414053</v>
      </c>
      <c r="M930">
        <f t="shared" si="59"/>
        <v>4.218036331200945</v>
      </c>
      <c r="N930">
        <v>-1.30311</v>
      </c>
      <c r="O930">
        <v>-2.3142</v>
      </c>
    </row>
    <row r="931" spans="2:15" ht="14.25">
      <c r="B931">
        <v>2014</v>
      </c>
      <c r="C931">
        <v>-0.65</v>
      </c>
      <c r="D931">
        <v>-0.43</v>
      </c>
      <c r="E931">
        <v>9.91</v>
      </c>
      <c r="F931">
        <v>8025</v>
      </c>
      <c r="G931" s="2">
        <f t="shared" si="56"/>
        <v>3.90444504107691</v>
      </c>
      <c r="H931">
        <f>H930-1</f>
        <v>69</v>
      </c>
      <c r="I931">
        <v>1752</v>
      </c>
      <c r="J931" s="2">
        <f t="shared" si="57"/>
        <v>21.831775700934582</v>
      </c>
      <c r="K931">
        <v>16453</v>
      </c>
      <c r="L931" s="2">
        <f t="shared" si="58"/>
        <v>2.0502180685358256</v>
      </c>
      <c r="M931">
        <f t="shared" si="59"/>
        <v>4.216245097705822</v>
      </c>
      <c r="N931">
        <v>-0.32818</v>
      </c>
      <c r="O931">
        <v>-0.72733</v>
      </c>
    </row>
    <row r="932" spans="1:15" ht="14.25">
      <c r="A932">
        <v>191</v>
      </c>
      <c r="B932">
        <v>2018</v>
      </c>
      <c r="C932">
        <v>5.24</v>
      </c>
      <c r="D932">
        <v>2.98</v>
      </c>
      <c r="E932">
        <v>3.16</v>
      </c>
      <c r="F932">
        <v>13099</v>
      </c>
      <c r="G932" s="2">
        <f t="shared" si="56"/>
        <v>4.117238142139819</v>
      </c>
      <c r="H932">
        <v>22</v>
      </c>
      <c r="I932">
        <v>2078</v>
      </c>
      <c r="J932" s="2">
        <f t="shared" si="57"/>
        <v>15.863806397434917</v>
      </c>
      <c r="K932">
        <v>33020</v>
      </c>
      <c r="L932" s="2">
        <f t="shared" si="58"/>
        <v>2.5208031147415833</v>
      </c>
      <c r="M932">
        <f t="shared" si="59"/>
        <v>4.5187770689267746</v>
      </c>
      <c r="N932">
        <v>-0.23066</v>
      </c>
      <c r="O932">
        <v>-0.46624</v>
      </c>
    </row>
    <row r="933" spans="2:15" ht="14.25">
      <c r="B933">
        <v>2017</v>
      </c>
      <c r="C933">
        <v>18.15</v>
      </c>
      <c r="D933">
        <v>12.7</v>
      </c>
      <c r="E933">
        <v>4.58</v>
      </c>
      <c r="F933">
        <v>10220</v>
      </c>
      <c r="G933" s="2">
        <f t="shared" si="56"/>
        <v>4.009450895798694</v>
      </c>
      <c r="H933">
        <f>H932-1</f>
        <v>21</v>
      </c>
      <c r="I933">
        <v>2497</v>
      </c>
      <c r="J933" s="2">
        <f t="shared" si="57"/>
        <v>24.432485322896284</v>
      </c>
      <c r="K933">
        <v>29853</v>
      </c>
      <c r="L933" s="2">
        <f t="shared" si="58"/>
        <v>2.9210371819960863</v>
      </c>
      <c r="M933">
        <f t="shared" si="59"/>
        <v>4.474987980958807</v>
      </c>
      <c r="N933">
        <v>-0.08203</v>
      </c>
      <c r="O933">
        <v>0.13529</v>
      </c>
    </row>
    <row r="934" spans="2:15" ht="14.25">
      <c r="B934">
        <v>2016</v>
      </c>
      <c r="C934">
        <v>39.7</v>
      </c>
      <c r="D934">
        <v>24.46</v>
      </c>
      <c r="E934">
        <v>4.03</v>
      </c>
      <c r="F934">
        <v>13483</v>
      </c>
      <c r="G934" s="2">
        <f t="shared" si="56"/>
        <v>4.12978653452034</v>
      </c>
      <c r="H934">
        <f>H933-1</f>
        <v>20</v>
      </c>
      <c r="I934">
        <v>2686</v>
      </c>
      <c r="J934" s="2">
        <f t="shared" si="57"/>
        <v>19.92138248164355</v>
      </c>
      <c r="K934">
        <v>32166</v>
      </c>
      <c r="L934" s="2">
        <f t="shared" si="58"/>
        <v>2.385670844767485</v>
      </c>
      <c r="M934">
        <f t="shared" si="59"/>
        <v>4.507397057608951</v>
      </c>
      <c r="N934">
        <v>0.55352</v>
      </c>
      <c r="O934">
        <v>1.09876</v>
      </c>
    </row>
    <row r="935" spans="2:15" ht="14.25">
      <c r="B935">
        <v>2015</v>
      </c>
      <c r="C935">
        <v>38.2</v>
      </c>
      <c r="D935">
        <v>22.7</v>
      </c>
      <c r="E935">
        <v>5.27</v>
      </c>
      <c r="F935">
        <v>10226</v>
      </c>
      <c r="G935" s="2">
        <f t="shared" si="56"/>
        <v>4.0097057883905185</v>
      </c>
      <c r="H935">
        <f>H934-1</f>
        <v>19</v>
      </c>
      <c r="I935">
        <v>2557</v>
      </c>
      <c r="J935" s="2">
        <f t="shared" si="57"/>
        <v>25.004889497359674</v>
      </c>
      <c r="K935">
        <v>32155</v>
      </c>
      <c r="L935" s="2">
        <f t="shared" si="58"/>
        <v>3.1444357520046937</v>
      </c>
      <c r="M935">
        <f t="shared" si="59"/>
        <v>4.507248513918786</v>
      </c>
      <c r="N935">
        <v>0.31375</v>
      </c>
      <c r="O935">
        <v>0.82075</v>
      </c>
    </row>
    <row r="936" spans="2:15" ht="14.25">
      <c r="B936">
        <v>2014</v>
      </c>
      <c r="C936">
        <v>26.1</v>
      </c>
      <c r="D936">
        <v>15.37</v>
      </c>
      <c r="E936">
        <v>9.74</v>
      </c>
      <c r="F936">
        <v>7193</v>
      </c>
      <c r="G936" s="2">
        <f t="shared" si="56"/>
        <v>3.856910060300786</v>
      </c>
      <c r="H936">
        <f>H935-1</f>
        <v>18</v>
      </c>
      <c r="I936">
        <v>2738</v>
      </c>
      <c r="J936" s="2">
        <f t="shared" si="57"/>
        <v>38.064785207840956</v>
      </c>
      <c r="K936">
        <v>32160</v>
      </c>
      <c r="L936" s="2">
        <f t="shared" si="58"/>
        <v>4.471013485332962</v>
      </c>
      <c r="M936">
        <f t="shared" si="59"/>
        <v>4.507316040076414</v>
      </c>
      <c r="N936">
        <v>-0.37424</v>
      </c>
      <c r="O936">
        <v>-0.02827</v>
      </c>
    </row>
    <row r="937" spans="1:15" ht="14.25">
      <c r="A937">
        <v>192</v>
      </c>
      <c r="B937">
        <v>2018</v>
      </c>
      <c r="C937">
        <v>4.91</v>
      </c>
      <c r="D937">
        <v>3.13</v>
      </c>
      <c r="E937">
        <v>13.88</v>
      </c>
      <c r="F937">
        <v>2375</v>
      </c>
      <c r="G937" s="2">
        <f t="shared" si="56"/>
        <v>3.3756636139608855</v>
      </c>
      <c r="H937">
        <v>18</v>
      </c>
      <c r="I937">
        <v>289</v>
      </c>
      <c r="J937" s="2">
        <f t="shared" si="57"/>
        <v>12.168421052631578</v>
      </c>
      <c r="K937">
        <v>9006</v>
      </c>
      <c r="L937" s="2">
        <f t="shared" si="58"/>
        <v>3.792</v>
      </c>
      <c r="M937">
        <f t="shared" si="59"/>
        <v>3.954531942626914</v>
      </c>
      <c r="N937">
        <v>-0.85907</v>
      </c>
      <c r="O937">
        <v>-1.10247</v>
      </c>
    </row>
    <row r="938" spans="2:15" ht="14.25">
      <c r="B938">
        <v>2017</v>
      </c>
      <c r="C938">
        <v>8.13</v>
      </c>
      <c r="D938">
        <v>5.3</v>
      </c>
      <c r="E938">
        <v>9.89</v>
      </c>
      <c r="F938">
        <v>2396</v>
      </c>
      <c r="G938" s="2">
        <f t="shared" si="56"/>
        <v>3.3794868137172736</v>
      </c>
      <c r="H938">
        <f>H937-1</f>
        <v>17</v>
      </c>
      <c r="I938">
        <v>297</v>
      </c>
      <c r="J938" s="2">
        <f t="shared" si="57"/>
        <v>12.395659432387312</v>
      </c>
      <c r="K938">
        <v>8346</v>
      </c>
      <c r="L938" s="2">
        <f t="shared" si="58"/>
        <v>3.48330550918197</v>
      </c>
      <c r="M938">
        <f t="shared" si="59"/>
        <v>3.92147838037569</v>
      </c>
      <c r="N938">
        <v>-0.7148</v>
      </c>
      <c r="O938">
        <v>-0.89579</v>
      </c>
    </row>
    <row r="939" spans="2:15" ht="14.25">
      <c r="B939">
        <v>2016</v>
      </c>
      <c r="C939">
        <v>18.33</v>
      </c>
      <c r="D939">
        <v>11.65</v>
      </c>
      <c r="E939">
        <v>13.6</v>
      </c>
      <c r="F939">
        <v>2459</v>
      </c>
      <c r="G939" s="2">
        <f t="shared" si="56"/>
        <v>3.390758528738717</v>
      </c>
      <c r="H939">
        <f>H938-1</f>
        <v>16</v>
      </c>
      <c r="I939">
        <v>347</v>
      </c>
      <c r="J939" s="2">
        <f t="shared" si="57"/>
        <v>14.111427409516065</v>
      </c>
      <c r="K939">
        <v>8080</v>
      </c>
      <c r="L939" s="2">
        <f t="shared" si="58"/>
        <v>3.285888572590484</v>
      </c>
      <c r="M939">
        <f t="shared" si="59"/>
        <v>3.907411360774586</v>
      </c>
      <c r="N939">
        <v>-0.44073</v>
      </c>
      <c r="O939">
        <v>-0.39106</v>
      </c>
    </row>
    <row r="940" spans="2:15" ht="14.25">
      <c r="B940">
        <v>2015</v>
      </c>
      <c r="C940">
        <v>21.22</v>
      </c>
      <c r="D940">
        <v>13.96</v>
      </c>
      <c r="E940">
        <v>5.64</v>
      </c>
      <c r="F940">
        <v>2269</v>
      </c>
      <c r="G940" s="2">
        <f t="shared" si="56"/>
        <v>3.355834495884936</v>
      </c>
      <c r="H940">
        <f>H939-1</f>
        <v>15</v>
      </c>
      <c r="I940">
        <v>277</v>
      </c>
      <c r="J940" s="2">
        <f t="shared" si="57"/>
        <v>12.208021154693698</v>
      </c>
      <c r="K940">
        <v>8136</v>
      </c>
      <c r="L940" s="2">
        <f t="shared" si="58"/>
        <v>3.5857205817540767</v>
      </c>
      <c r="M940">
        <f t="shared" si="59"/>
        <v>3.910410939914688</v>
      </c>
      <c r="N940">
        <v>-0.46356</v>
      </c>
      <c r="O940">
        <v>-0.31895</v>
      </c>
    </row>
    <row r="941" spans="2:15" ht="14.25">
      <c r="B941">
        <v>2014</v>
      </c>
      <c r="C941">
        <v>13.15</v>
      </c>
      <c r="D941">
        <v>9.41</v>
      </c>
      <c r="E941">
        <v>5.8</v>
      </c>
      <c r="F941">
        <v>2403</v>
      </c>
      <c r="G941" s="2">
        <f t="shared" si="56"/>
        <v>3.3807537708039</v>
      </c>
      <c r="H941">
        <f>H940-1</f>
        <v>14</v>
      </c>
      <c r="I941">
        <v>361</v>
      </c>
      <c r="J941" s="2">
        <f t="shared" si="57"/>
        <v>15.02288805659592</v>
      </c>
      <c r="K941">
        <v>8281</v>
      </c>
      <c r="L941" s="2">
        <f t="shared" si="58"/>
        <v>3.446109030378693</v>
      </c>
      <c r="M941">
        <f t="shared" si="59"/>
        <v>3.9180827846421873</v>
      </c>
      <c r="N941">
        <v>-0.60405</v>
      </c>
      <c r="O941">
        <v>-0.60134</v>
      </c>
    </row>
    <row r="942" spans="1:15" ht="14.25">
      <c r="A942">
        <v>193</v>
      </c>
      <c r="B942">
        <v>2018</v>
      </c>
      <c r="C942">
        <v>4.88</v>
      </c>
      <c r="D942">
        <v>2.56</v>
      </c>
      <c r="E942">
        <v>59.45</v>
      </c>
      <c r="F942">
        <v>7928</v>
      </c>
      <c r="G942" s="2">
        <f aca="true" t="shared" si="60" ref="G942:G1005">LOG(F942)</f>
        <v>3.899163641477219</v>
      </c>
      <c r="H942">
        <v>77</v>
      </c>
      <c r="I942">
        <v>3946</v>
      </c>
      <c r="J942" s="2">
        <f aca="true" t="shared" si="61" ref="J942:J1005">I942/F942*100</f>
        <v>49.77295660948537</v>
      </c>
      <c r="K942">
        <v>11399</v>
      </c>
      <c r="L942" s="2">
        <f aca="true" t="shared" si="62" ref="L942:L1005">K942/F942</f>
        <v>1.4378153380423815</v>
      </c>
      <c r="M942">
        <f t="shared" si="59"/>
        <v>4.056866753658313</v>
      </c>
      <c r="N942">
        <v>-0.18838</v>
      </c>
      <c r="O942">
        <v>-0.39989</v>
      </c>
    </row>
    <row r="943" spans="2:15" ht="14.25">
      <c r="B943">
        <v>2017</v>
      </c>
      <c r="C943">
        <v>6.07</v>
      </c>
      <c r="D943">
        <v>3.03</v>
      </c>
      <c r="E943">
        <v>65.17</v>
      </c>
      <c r="F943">
        <v>8044</v>
      </c>
      <c r="G943" s="2">
        <f t="shared" si="60"/>
        <v>3.9054720619247045</v>
      </c>
      <c r="H943">
        <f>H942-1</f>
        <v>76</v>
      </c>
      <c r="I943">
        <v>3821</v>
      </c>
      <c r="J943" s="2">
        <f t="shared" si="61"/>
        <v>47.50124316260567</v>
      </c>
      <c r="K943">
        <v>11325</v>
      </c>
      <c r="L943" s="2">
        <f t="shared" si="62"/>
        <v>1.4078816509199403</v>
      </c>
      <c r="M943">
        <f aca="true" t="shared" si="63" ref="M943:M1006">LOG(K943)</f>
        <v>4.05403821068487</v>
      </c>
      <c r="N943">
        <v>-0.15605</v>
      </c>
      <c r="O943">
        <v>-0.36143</v>
      </c>
    </row>
    <row r="944" spans="2:15" ht="14.25">
      <c r="B944">
        <v>2016</v>
      </c>
      <c r="C944">
        <v>8.09</v>
      </c>
      <c r="D944">
        <v>4.04</v>
      </c>
      <c r="E944">
        <v>69.43</v>
      </c>
      <c r="F944">
        <v>7674</v>
      </c>
      <c r="G944" s="2">
        <f t="shared" si="60"/>
        <v>3.8850217948622974</v>
      </c>
      <c r="H944">
        <f>H943-1</f>
        <v>75</v>
      </c>
      <c r="I944">
        <v>3845</v>
      </c>
      <c r="J944" s="2">
        <f t="shared" si="61"/>
        <v>50.104248110503</v>
      </c>
      <c r="K944">
        <v>10825</v>
      </c>
      <c r="L944" s="2">
        <f t="shared" si="62"/>
        <v>1.41060724524368</v>
      </c>
      <c r="M944">
        <f t="shared" si="63"/>
        <v>4.034427905025403</v>
      </c>
      <c r="N944">
        <v>-0.12494</v>
      </c>
      <c r="O944">
        <v>-0.29022</v>
      </c>
    </row>
    <row r="945" spans="2:15" ht="14.25">
      <c r="B945">
        <v>2015</v>
      </c>
      <c r="C945">
        <v>5.6</v>
      </c>
      <c r="D945">
        <v>2.8</v>
      </c>
      <c r="E945">
        <v>70.7</v>
      </c>
      <c r="F945">
        <v>7154</v>
      </c>
      <c r="G945" s="2">
        <f t="shared" si="60"/>
        <v>3.8545489358129505</v>
      </c>
      <c r="H945">
        <f>H944-1</f>
        <v>74</v>
      </c>
      <c r="I945">
        <v>3854</v>
      </c>
      <c r="J945" s="2">
        <f t="shared" si="61"/>
        <v>53.87195974280124</v>
      </c>
      <c r="K945">
        <v>11056</v>
      </c>
      <c r="L945" s="2">
        <f t="shared" si="62"/>
        <v>1.5454291305563321</v>
      </c>
      <c r="M945">
        <f t="shared" si="63"/>
        <v>4.0435980300301235</v>
      </c>
      <c r="N945">
        <v>-0.20061</v>
      </c>
      <c r="O945">
        <v>-0.37199</v>
      </c>
    </row>
    <row r="946" spans="2:15" ht="14.25">
      <c r="B946">
        <v>2014</v>
      </c>
      <c r="C946">
        <v>3.51</v>
      </c>
      <c r="D946">
        <v>1.73</v>
      </c>
      <c r="E946">
        <v>75.24</v>
      </c>
      <c r="F946">
        <v>6972</v>
      </c>
      <c r="G946" s="2">
        <f t="shared" si="60"/>
        <v>3.8433573784379558</v>
      </c>
      <c r="H946">
        <f>H945-1</f>
        <v>73</v>
      </c>
      <c r="I946">
        <v>3984</v>
      </c>
      <c r="J946" s="2">
        <f t="shared" si="61"/>
        <v>57.14285714285714</v>
      </c>
      <c r="K946">
        <v>10969</v>
      </c>
      <c r="L946" s="2">
        <f t="shared" si="62"/>
        <v>1.573293172690763</v>
      </c>
      <c r="M946">
        <f t="shared" si="63"/>
        <v>4.040167036482847</v>
      </c>
      <c r="N946">
        <v>-0.25789</v>
      </c>
      <c r="O946">
        <v>-0.44</v>
      </c>
    </row>
    <row r="947" spans="1:15" ht="14.25">
      <c r="A947">
        <v>194</v>
      </c>
      <c r="B947">
        <v>2018</v>
      </c>
      <c r="C947">
        <v>4.71</v>
      </c>
      <c r="D947">
        <v>3.87</v>
      </c>
      <c r="E947">
        <v>1.58</v>
      </c>
      <c r="F947">
        <v>3611</v>
      </c>
      <c r="G947" s="2">
        <f t="shared" si="60"/>
        <v>3.5576274884268266</v>
      </c>
      <c r="H947">
        <v>34</v>
      </c>
      <c r="I947">
        <v>246</v>
      </c>
      <c r="J947" s="2">
        <f t="shared" si="61"/>
        <v>6.812517308224869</v>
      </c>
      <c r="K947">
        <v>8689</v>
      </c>
      <c r="L947" s="2">
        <f t="shared" si="62"/>
        <v>2.4062586541124342</v>
      </c>
      <c r="M947">
        <f t="shared" si="63"/>
        <v>3.93896979722289</v>
      </c>
      <c r="N947">
        <v>-0.45944</v>
      </c>
      <c r="O947">
        <v>-0.74652</v>
      </c>
    </row>
    <row r="948" spans="2:15" ht="14.25">
      <c r="B948">
        <v>2017</v>
      </c>
      <c r="C948">
        <v>13.62</v>
      </c>
      <c r="D948">
        <v>11.39</v>
      </c>
      <c r="E948">
        <v>0.9</v>
      </c>
      <c r="F948">
        <v>3445</v>
      </c>
      <c r="G948" s="2">
        <f t="shared" si="60"/>
        <v>3.5371892262436444</v>
      </c>
      <c r="H948">
        <f>H947-1</f>
        <v>33</v>
      </c>
      <c r="I948">
        <v>268</v>
      </c>
      <c r="J948" s="2">
        <f t="shared" si="61"/>
        <v>7.779390420899855</v>
      </c>
      <c r="K948">
        <v>7984</v>
      </c>
      <c r="L948" s="2">
        <f t="shared" si="62"/>
        <v>2.3175616835994193</v>
      </c>
      <c r="M948">
        <f t="shared" si="63"/>
        <v>3.9022205282793148</v>
      </c>
      <c r="N948">
        <v>-0.26125</v>
      </c>
      <c r="O948">
        <v>-0.21506</v>
      </c>
    </row>
    <row r="949" spans="2:15" ht="14.25">
      <c r="B949">
        <v>2016</v>
      </c>
      <c r="C949">
        <v>9.73</v>
      </c>
      <c r="D949">
        <v>7.98</v>
      </c>
      <c r="E949">
        <v>0.71</v>
      </c>
      <c r="F949">
        <v>3090</v>
      </c>
      <c r="G949" s="2">
        <f t="shared" si="60"/>
        <v>3.4899584794248346</v>
      </c>
      <c r="H949">
        <f>H948-1</f>
        <v>32</v>
      </c>
      <c r="I949">
        <v>262</v>
      </c>
      <c r="J949" s="2">
        <f t="shared" si="61"/>
        <v>8.4789644012945</v>
      </c>
      <c r="K949">
        <v>8189</v>
      </c>
      <c r="L949" s="2">
        <f t="shared" si="62"/>
        <v>2.6501618122977346</v>
      </c>
      <c r="M949">
        <f t="shared" si="63"/>
        <v>3.9132308711135604</v>
      </c>
      <c r="N949">
        <v>-0.4265</v>
      </c>
      <c r="O949">
        <v>-0.51717</v>
      </c>
    </row>
    <row r="950" spans="2:15" ht="14.25">
      <c r="B950">
        <v>2015</v>
      </c>
      <c r="C950">
        <v>10.84</v>
      </c>
      <c r="D950">
        <v>8.85</v>
      </c>
      <c r="E950">
        <v>0.71</v>
      </c>
      <c r="F950">
        <v>3354</v>
      </c>
      <c r="G950" s="2">
        <f t="shared" si="60"/>
        <v>3.525563058270067</v>
      </c>
      <c r="H950">
        <f>H949-1</f>
        <v>31</v>
      </c>
      <c r="I950">
        <v>282</v>
      </c>
      <c r="J950" s="2">
        <f t="shared" si="61"/>
        <v>8.407871198568873</v>
      </c>
      <c r="K950">
        <v>8852</v>
      </c>
      <c r="L950" s="2">
        <f t="shared" si="62"/>
        <v>2.639236732259988</v>
      </c>
      <c r="M950">
        <f t="shared" si="63"/>
        <v>3.9470414052552205</v>
      </c>
      <c r="N950">
        <v>-0.38436</v>
      </c>
      <c r="O950">
        <v>-0.43276</v>
      </c>
    </row>
    <row r="951" spans="2:15" ht="14.25">
      <c r="B951">
        <v>2014</v>
      </c>
      <c r="C951">
        <v>16.3</v>
      </c>
      <c r="D951">
        <v>12.52</v>
      </c>
      <c r="E951">
        <v>1.31</v>
      </c>
      <c r="F951">
        <v>3297</v>
      </c>
      <c r="G951" s="2">
        <f t="shared" si="60"/>
        <v>3.518118947143153</v>
      </c>
      <c r="H951">
        <f>H950-1</f>
        <v>30</v>
      </c>
      <c r="I951">
        <v>368</v>
      </c>
      <c r="J951" s="2">
        <f t="shared" si="61"/>
        <v>11.16166211707613</v>
      </c>
      <c r="K951">
        <v>8760</v>
      </c>
      <c r="L951" s="2">
        <f t="shared" si="62"/>
        <v>2.656960873521383</v>
      </c>
      <c r="M951">
        <f t="shared" si="63"/>
        <v>3.9425041061680806</v>
      </c>
      <c r="N951">
        <v>-0.27514</v>
      </c>
      <c r="O951">
        <v>-0.17149</v>
      </c>
    </row>
    <row r="952" spans="1:15" ht="14.25">
      <c r="A952">
        <v>195</v>
      </c>
      <c r="B952">
        <v>2018</v>
      </c>
      <c r="C952">
        <v>4.57</v>
      </c>
      <c r="D952">
        <v>3.66</v>
      </c>
      <c r="E952">
        <v>15.54</v>
      </c>
      <c r="F952">
        <v>15120</v>
      </c>
      <c r="G952" s="2">
        <f t="shared" si="60"/>
        <v>4.179551791165188</v>
      </c>
      <c r="H952">
        <v>37</v>
      </c>
      <c r="I952">
        <v>3146</v>
      </c>
      <c r="J952" s="2">
        <f t="shared" si="61"/>
        <v>20.806878306878307</v>
      </c>
      <c r="K952">
        <v>13246</v>
      </c>
      <c r="L952" s="2">
        <f t="shared" si="62"/>
        <v>0.8760582010582011</v>
      </c>
      <c r="M952">
        <f t="shared" si="63"/>
        <v>4.1220847507108695</v>
      </c>
      <c r="N952">
        <v>-0.17341</v>
      </c>
      <c r="O952">
        <v>-0.5112</v>
      </c>
    </row>
    <row r="953" spans="2:15" ht="14.25">
      <c r="B953">
        <v>2017</v>
      </c>
      <c r="C953">
        <v>8.22</v>
      </c>
      <c r="D953">
        <v>7.13</v>
      </c>
      <c r="E953">
        <v>5.6</v>
      </c>
      <c r="F953">
        <v>13476</v>
      </c>
      <c r="G953" s="2">
        <f t="shared" si="60"/>
        <v>4.1295610023090825</v>
      </c>
      <c r="H953">
        <f>H952-1</f>
        <v>36</v>
      </c>
      <c r="I953">
        <v>3515</v>
      </c>
      <c r="J953" s="2">
        <f t="shared" si="61"/>
        <v>26.08340753932918</v>
      </c>
      <c r="K953">
        <v>13791</v>
      </c>
      <c r="L953" s="2">
        <f t="shared" si="62"/>
        <v>1.0233748886910061</v>
      </c>
      <c r="M953">
        <f t="shared" si="63"/>
        <v>4.139595758469972</v>
      </c>
      <c r="N953">
        <v>-0.09305</v>
      </c>
      <c r="O953">
        <v>-0.2386</v>
      </c>
    </row>
    <row r="954" spans="2:15" ht="14.25">
      <c r="B954">
        <v>2016</v>
      </c>
      <c r="C954">
        <v>9.15</v>
      </c>
      <c r="D954">
        <v>7.72</v>
      </c>
      <c r="E954">
        <v>9.44</v>
      </c>
      <c r="F954">
        <v>12931</v>
      </c>
      <c r="G954" s="2">
        <f t="shared" si="60"/>
        <v>4.1116321117086</v>
      </c>
      <c r="H954">
        <f>H953-1</f>
        <v>35</v>
      </c>
      <c r="I954">
        <v>3982</v>
      </c>
      <c r="J954" s="2">
        <f t="shared" si="61"/>
        <v>30.794215451241204</v>
      </c>
      <c r="K954">
        <v>13874</v>
      </c>
      <c r="L954" s="2">
        <f t="shared" si="62"/>
        <v>1.0729255278014074</v>
      </c>
      <c r="M954">
        <f t="shared" si="63"/>
        <v>4.142201690163513</v>
      </c>
      <c r="N954">
        <v>-0.07941</v>
      </c>
      <c r="O954">
        <v>-0.17541</v>
      </c>
    </row>
    <row r="955" spans="2:15" ht="14.25">
      <c r="B955">
        <v>2015</v>
      </c>
      <c r="C955">
        <v>13.55</v>
      </c>
      <c r="D955">
        <v>11.19</v>
      </c>
      <c r="E955">
        <v>11.07</v>
      </c>
      <c r="F955">
        <v>12246</v>
      </c>
      <c r="G955" s="2">
        <f t="shared" si="60"/>
        <v>4.087994255099714</v>
      </c>
      <c r="H955">
        <f>H954-1</f>
        <v>34</v>
      </c>
      <c r="I955">
        <v>4031</v>
      </c>
      <c r="J955" s="2">
        <f t="shared" si="61"/>
        <v>32.916870814959985</v>
      </c>
      <c r="K955">
        <v>13921</v>
      </c>
      <c r="L955" s="2">
        <f t="shared" si="62"/>
        <v>1.1367793565245794</v>
      </c>
      <c r="M955">
        <f t="shared" si="63"/>
        <v>4.14367043347016</v>
      </c>
      <c r="N955">
        <v>0.01234</v>
      </c>
      <c r="O955">
        <v>0.08476</v>
      </c>
    </row>
    <row r="956" spans="2:15" ht="14.25">
      <c r="B956">
        <v>2014</v>
      </c>
      <c r="C956">
        <v>23.41</v>
      </c>
      <c r="D956">
        <v>18.56</v>
      </c>
      <c r="E956">
        <v>9.87</v>
      </c>
      <c r="F956">
        <v>11388</v>
      </c>
      <c r="G956" s="2">
        <f t="shared" si="60"/>
        <v>4.056447458474917</v>
      </c>
      <c r="H956">
        <f>H955-1</f>
        <v>33</v>
      </c>
      <c r="I956">
        <v>3665</v>
      </c>
      <c r="J956" s="2">
        <f t="shared" si="61"/>
        <v>32.182999648753075</v>
      </c>
      <c r="K956">
        <v>11527</v>
      </c>
      <c r="L956" s="2">
        <f t="shared" si="62"/>
        <v>1.0122058306989814</v>
      </c>
      <c r="M956">
        <f t="shared" si="63"/>
        <v>4.061716293159897</v>
      </c>
      <c r="N956">
        <v>0.19483</v>
      </c>
      <c r="O956">
        <v>0.54509</v>
      </c>
    </row>
    <row r="957" spans="1:15" ht="14.25">
      <c r="A957">
        <v>196</v>
      </c>
      <c r="B957">
        <v>2018</v>
      </c>
      <c r="C957">
        <v>4.53</v>
      </c>
      <c r="D957">
        <v>2.39</v>
      </c>
      <c r="E957">
        <v>65</v>
      </c>
      <c r="F957">
        <v>17960</v>
      </c>
      <c r="G957" s="2">
        <f t="shared" si="60"/>
        <v>4.254306332331286</v>
      </c>
      <c r="H957">
        <v>31</v>
      </c>
      <c r="I957">
        <v>9217</v>
      </c>
      <c r="J957" s="2">
        <f t="shared" si="61"/>
        <v>51.31959910913141</v>
      </c>
      <c r="K957">
        <v>26359</v>
      </c>
      <c r="L957" s="2">
        <f t="shared" si="62"/>
        <v>1.4676503340757239</v>
      </c>
      <c r="M957">
        <f t="shared" si="63"/>
        <v>4.420928930098001</v>
      </c>
      <c r="N957">
        <v>-0.10135</v>
      </c>
      <c r="O957">
        <v>-0.23922</v>
      </c>
    </row>
    <row r="958" spans="2:15" ht="14.25">
      <c r="B958">
        <v>2017</v>
      </c>
      <c r="C958">
        <v>0.92</v>
      </c>
      <c r="D958">
        <v>0.58</v>
      </c>
      <c r="E958">
        <v>40.6</v>
      </c>
      <c r="F958">
        <v>14398</v>
      </c>
      <c r="G958" s="2">
        <f t="shared" si="60"/>
        <v>4.158302169228023</v>
      </c>
      <c r="H958">
        <f>H957-1</f>
        <v>30</v>
      </c>
      <c r="I958">
        <v>8479</v>
      </c>
      <c r="J958" s="2">
        <f t="shared" si="61"/>
        <v>58.89012362828171</v>
      </c>
      <c r="K958">
        <v>21207</v>
      </c>
      <c r="L958" s="2">
        <f t="shared" si="62"/>
        <v>1.4729129045700793</v>
      </c>
      <c r="M958">
        <f t="shared" si="63"/>
        <v>4.326479236380961</v>
      </c>
      <c r="N958">
        <v>-0.24802</v>
      </c>
      <c r="O958">
        <v>-0.46406</v>
      </c>
    </row>
    <row r="959" spans="2:15" ht="14.25">
      <c r="B959">
        <v>2016</v>
      </c>
      <c r="C959">
        <v>9.19</v>
      </c>
      <c r="D959">
        <v>6.4</v>
      </c>
      <c r="E959">
        <v>31.07</v>
      </c>
      <c r="F959">
        <v>12972</v>
      </c>
      <c r="G959" s="2">
        <f t="shared" si="60"/>
        <v>4.113006940000935</v>
      </c>
      <c r="H959">
        <f>H958-1</f>
        <v>29</v>
      </c>
      <c r="I959">
        <v>7093</v>
      </c>
      <c r="J959" s="2">
        <f t="shared" si="61"/>
        <v>54.679309281529456</v>
      </c>
      <c r="K959">
        <v>19335</v>
      </c>
      <c r="L959" s="2">
        <f t="shared" si="62"/>
        <v>1.490518038852914</v>
      </c>
      <c r="M959">
        <f t="shared" si="63"/>
        <v>4.286344176409084</v>
      </c>
      <c r="N959">
        <v>-0.08416</v>
      </c>
      <c r="O959">
        <v>-0.09937</v>
      </c>
    </row>
    <row r="960" spans="2:15" ht="14.25">
      <c r="B960">
        <v>2015</v>
      </c>
      <c r="C960">
        <v>9.16</v>
      </c>
      <c r="D960">
        <v>6.03</v>
      </c>
      <c r="E960">
        <v>33.76</v>
      </c>
      <c r="F960">
        <v>12870</v>
      </c>
      <c r="G960" s="2">
        <f t="shared" si="60"/>
        <v>4.109578546904387</v>
      </c>
      <c r="H960">
        <f>H959-1</f>
        <v>28</v>
      </c>
      <c r="I960">
        <v>7031</v>
      </c>
      <c r="J960" s="2">
        <f t="shared" si="61"/>
        <v>54.630924630924625</v>
      </c>
      <c r="K960">
        <v>21512</v>
      </c>
      <c r="L960" s="2">
        <f t="shared" si="62"/>
        <v>1.6714840714840715</v>
      </c>
      <c r="M960">
        <f t="shared" si="63"/>
        <v>4.332680789215245</v>
      </c>
      <c r="N960">
        <v>-0.09057</v>
      </c>
      <c r="O960">
        <v>-0.1053</v>
      </c>
    </row>
    <row r="961" spans="2:15" ht="14.25">
      <c r="B961">
        <v>2014</v>
      </c>
      <c r="C961">
        <v>12.68</v>
      </c>
      <c r="D961">
        <v>8.43</v>
      </c>
      <c r="E961">
        <v>34.07</v>
      </c>
      <c r="F961">
        <v>10989</v>
      </c>
      <c r="G961" s="2">
        <f t="shared" si="60"/>
        <v>4.040958173384207</v>
      </c>
      <c r="H961">
        <f>H960-1</f>
        <v>27</v>
      </c>
      <c r="I961">
        <v>5462</v>
      </c>
      <c r="J961" s="2">
        <f t="shared" si="61"/>
        <v>49.704249704249705</v>
      </c>
      <c r="K961">
        <v>24816</v>
      </c>
      <c r="L961" s="2">
        <f t="shared" si="62"/>
        <v>2.2582582582582584</v>
      </c>
      <c r="M961">
        <f t="shared" si="63"/>
        <v>4.39473178046953</v>
      </c>
      <c r="N961">
        <v>-0.09401</v>
      </c>
      <c r="O961">
        <v>0.01915</v>
      </c>
    </row>
    <row r="962" spans="1:15" ht="14.25">
      <c r="A962">
        <v>197</v>
      </c>
      <c r="B962">
        <v>2018</v>
      </c>
      <c r="C962">
        <v>4.49</v>
      </c>
      <c r="D962">
        <v>0.89</v>
      </c>
      <c r="E962">
        <v>138.03</v>
      </c>
      <c r="F962">
        <v>6666</v>
      </c>
      <c r="G962" s="2">
        <f t="shared" si="60"/>
        <v>3.8238653093245114</v>
      </c>
      <c r="H962">
        <v>58</v>
      </c>
      <c r="I962">
        <v>2625</v>
      </c>
      <c r="J962" s="2">
        <f t="shared" si="61"/>
        <v>39.37893789378938</v>
      </c>
      <c r="K962">
        <v>25067</v>
      </c>
      <c r="L962" s="2">
        <f t="shared" si="62"/>
        <v>3.7604260426042604</v>
      </c>
      <c r="M962">
        <f t="shared" si="63"/>
        <v>4.39910236102616</v>
      </c>
      <c r="N962">
        <v>-0.58192</v>
      </c>
      <c r="O962">
        <v>-0.63113</v>
      </c>
    </row>
    <row r="963" spans="2:15" ht="14.25">
      <c r="B963">
        <v>2017</v>
      </c>
      <c r="C963">
        <v>9.31</v>
      </c>
      <c r="D963">
        <v>1.85</v>
      </c>
      <c r="E963">
        <v>172.06</v>
      </c>
      <c r="F963">
        <v>7134</v>
      </c>
      <c r="G963" s="2">
        <f t="shared" si="60"/>
        <v>3.8533331050023354</v>
      </c>
      <c r="H963">
        <f>H962-1</f>
        <v>57</v>
      </c>
      <c r="I963">
        <v>2679</v>
      </c>
      <c r="J963" s="2">
        <f t="shared" si="61"/>
        <v>37.552565180824224</v>
      </c>
      <c r="K963">
        <v>23682</v>
      </c>
      <c r="L963" s="2">
        <f t="shared" si="62"/>
        <v>3.3195962994112698</v>
      </c>
      <c r="M963">
        <f t="shared" si="63"/>
        <v>4.374418376779159</v>
      </c>
      <c r="N963">
        <v>-0.34492</v>
      </c>
      <c r="O963">
        <v>-0.40406</v>
      </c>
    </row>
    <row r="964" spans="2:15" ht="14.25">
      <c r="B964">
        <v>2016</v>
      </c>
      <c r="C964">
        <v>14.76</v>
      </c>
      <c r="D964">
        <v>3.12</v>
      </c>
      <c r="E964">
        <v>151.5</v>
      </c>
      <c r="F964">
        <v>6912</v>
      </c>
      <c r="G964" s="2">
        <f t="shared" si="60"/>
        <v>3.839603729470837</v>
      </c>
      <c r="H964">
        <f>H963-1</f>
        <v>56</v>
      </c>
      <c r="I964">
        <v>2581</v>
      </c>
      <c r="J964" s="2">
        <f t="shared" si="61"/>
        <v>37.34085648148148</v>
      </c>
      <c r="K964">
        <v>23590</v>
      </c>
      <c r="L964" s="2">
        <f t="shared" si="62"/>
        <v>3.4129050925925926</v>
      </c>
      <c r="M964">
        <f t="shared" si="63"/>
        <v>4.3727279408855955</v>
      </c>
      <c r="N964">
        <v>-0.25924</v>
      </c>
      <c r="O964">
        <v>-0.37831</v>
      </c>
    </row>
    <row r="965" spans="2:15" ht="14.25">
      <c r="B965">
        <v>2015</v>
      </c>
      <c r="C965">
        <v>10.81</v>
      </c>
      <c r="D965">
        <v>2.16</v>
      </c>
      <c r="E965">
        <v>172.69</v>
      </c>
      <c r="F965">
        <v>7205</v>
      </c>
      <c r="G965" s="2">
        <f t="shared" si="60"/>
        <v>3.857633985150008</v>
      </c>
      <c r="H965">
        <f>H964-1</f>
        <v>55</v>
      </c>
      <c r="I965">
        <v>2591</v>
      </c>
      <c r="J965" s="2">
        <f t="shared" si="61"/>
        <v>35.961138098542676</v>
      </c>
      <c r="K965">
        <v>23651</v>
      </c>
      <c r="L965" s="2">
        <f t="shared" si="62"/>
        <v>3.2825815405968077</v>
      </c>
      <c r="M965">
        <f t="shared" si="63"/>
        <v>4.373849508088649</v>
      </c>
      <c r="N965">
        <v>-0.30194</v>
      </c>
      <c r="O965">
        <v>-0.37754</v>
      </c>
    </row>
    <row r="966" spans="2:15" ht="14.25">
      <c r="B966">
        <v>2014</v>
      </c>
      <c r="C966">
        <v>10.21</v>
      </c>
      <c r="D966">
        <v>2.48</v>
      </c>
      <c r="E966">
        <v>136.97</v>
      </c>
      <c r="F966">
        <v>6011</v>
      </c>
      <c r="G966" s="2">
        <f t="shared" si="60"/>
        <v>3.778946727968617</v>
      </c>
      <c r="H966">
        <f>H965-1</f>
        <v>54</v>
      </c>
      <c r="I966">
        <v>2234</v>
      </c>
      <c r="J966" s="2">
        <f t="shared" si="61"/>
        <v>37.16519713857927</v>
      </c>
      <c r="K966">
        <v>22224</v>
      </c>
      <c r="L966" s="2">
        <f t="shared" si="62"/>
        <v>3.6972217601064714</v>
      </c>
      <c r="M966">
        <f t="shared" si="63"/>
        <v>4.34682222839354</v>
      </c>
      <c r="N966">
        <v>-0.46416</v>
      </c>
      <c r="O966">
        <v>-0.5448</v>
      </c>
    </row>
    <row r="967" spans="1:15" ht="14.25">
      <c r="A967">
        <v>198</v>
      </c>
      <c r="B967">
        <v>2018</v>
      </c>
      <c r="C967">
        <v>4.34</v>
      </c>
      <c r="D967">
        <v>1.7</v>
      </c>
      <c r="E967">
        <v>49.62</v>
      </c>
      <c r="F967">
        <v>17285</v>
      </c>
      <c r="G967" s="2">
        <f t="shared" si="60"/>
        <v>4.237669383878425</v>
      </c>
      <c r="H967">
        <v>45</v>
      </c>
      <c r="I967">
        <v>1673</v>
      </c>
      <c r="J967" s="2">
        <f t="shared" si="61"/>
        <v>9.678912351750073</v>
      </c>
      <c r="K967">
        <v>28035</v>
      </c>
      <c r="L967" s="2">
        <f t="shared" si="62"/>
        <v>1.6219265258894995</v>
      </c>
      <c r="M967">
        <f t="shared" si="63"/>
        <v>4.447700560434513</v>
      </c>
      <c r="N967">
        <v>-0.03567</v>
      </c>
      <c r="O967">
        <v>-0.36072</v>
      </c>
    </row>
    <row r="968" spans="2:15" ht="14.25">
      <c r="B968">
        <v>2017</v>
      </c>
      <c r="C968">
        <v>8</v>
      </c>
      <c r="D968">
        <v>3.64</v>
      </c>
      <c r="E968">
        <v>45.39</v>
      </c>
      <c r="F968">
        <v>14329</v>
      </c>
      <c r="G968" s="2">
        <f t="shared" si="60"/>
        <v>4.156215882676762</v>
      </c>
      <c r="H968">
        <f>H967-1</f>
        <v>44</v>
      </c>
      <c r="I968">
        <v>1961</v>
      </c>
      <c r="J968" s="2">
        <f t="shared" si="61"/>
        <v>13.68553283550841</v>
      </c>
      <c r="K968">
        <v>23577</v>
      </c>
      <c r="L968" s="2">
        <f t="shared" si="62"/>
        <v>1.6454044245934818</v>
      </c>
      <c r="M968">
        <f t="shared" si="63"/>
        <v>4.3724885434930245</v>
      </c>
      <c r="N968">
        <v>-0.00288</v>
      </c>
      <c r="O968">
        <v>-0.27333</v>
      </c>
    </row>
    <row r="969" spans="2:15" ht="14.25">
      <c r="B969">
        <v>2016</v>
      </c>
      <c r="C969">
        <v>21.6</v>
      </c>
      <c r="D969">
        <v>10.07</v>
      </c>
      <c r="E969">
        <v>51.25</v>
      </c>
      <c r="F969">
        <v>13081</v>
      </c>
      <c r="G969" s="2">
        <f t="shared" si="60"/>
        <v>4.116640945661129</v>
      </c>
      <c r="H969">
        <f>H968-1</f>
        <v>43</v>
      </c>
      <c r="I969">
        <v>2149</v>
      </c>
      <c r="J969" s="2">
        <f t="shared" si="61"/>
        <v>16.42840761409678</v>
      </c>
      <c r="K969">
        <v>26644</v>
      </c>
      <c r="L969" s="2">
        <f t="shared" si="62"/>
        <v>2.036847335830594</v>
      </c>
      <c r="M969">
        <f t="shared" si="63"/>
        <v>4.425599424984822</v>
      </c>
      <c r="N969">
        <v>0.24797</v>
      </c>
      <c r="O969">
        <v>0.19092</v>
      </c>
    </row>
    <row r="970" spans="2:15" ht="14.25">
      <c r="B970">
        <v>2015</v>
      </c>
      <c r="C970">
        <v>11.09</v>
      </c>
      <c r="D970">
        <v>4.07</v>
      </c>
      <c r="E970">
        <v>108.78</v>
      </c>
      <c r="F970">
        <v>13366</v>
      </c>
      <c r="G970" s="2">
        <f t="shared" si="60"/>
        <v>4.126001456787675</v>
      </c>
      <c r="H970">
        <f>H969-1</f>
        <v>42</v>
      </c>
      <c r="I970">
        <v>2530</v>
      </c>
      <c r="J970" s="2">
        <f t="shared" si="61"/>
        <v>18.928624869070777</v>
      </c>
      <c r="K970">
        <v>26854</v>
      </c>
      <c r="L970" s="2">
        <f t="shared" si="62"/>
        <v>2.0091276372886426</v>
      </c>
      <c r="M970">
        <f t="shared" si="63"/>
        <v>4.42900898458089</v>
      </c>
      <c r="N970">
        <v>0.0348</v>
      </c>
      <c r="O970">
        <v>-0.12063</v>
      </c>
    </row>
    <row r="971" spans="2:15" ht="14.25">
      <c r="B971">
        <v>2014</v>
      </c>
      <c r="C971">
        <v>20.82</v>
      </c>
      <c r="D971">
        <v>6.75</v>
      </c>
      <c r="E971">
        <v>146.22</v>
      </c>
      <c r="F971">
        <v>13828</v>
      </c>
      <c r="G971" s="2">
        <f t="shared" si="60"/>
        <v>4.140759370870369</v>
      </c>
      <c r="H971">
        <f>H970-1</f>
        <v>41</v>
      </c>
      <c r="I971">
        <v>2592</v>
      </c>
      <c r="J971" s="2">
        <f t="shared" si="61"/>
        <v>18.744576222157942</v>
      </c>
      <c r="K971">
        <v>28229</v>
      </c>
      <c r="L971" s="2">
        <f t="shared" si="62"/>
        <v>2.041437662713335</v>
      </c>
      <c r="M971">
        <f t="shared" si="63"/>
        <v>4.450695493727006</v>
      </c>
      <c r="N971">
        <v>0.26524</v>
      </c>
      <c r="O971">
        <v>0.1504</v>
      </c>
    </row>
    <row r="972" spans="1:15" ht="14.25">
      <c r="A972">
        <v>199</v>
      </c>
      <c r="B972">
        <v>2018</v>
      </c>
      <c r="C972">
        <v>4.28</v>
      </c>
      <c r="D972">
        <v>1.66</v>
      </c>
      <c r="E972">
        <v>134.26</v>
      </c>
      <c r="F972">
        <v>3742</v>
      </c>
      <c r="G972" s="2">
        <f t="shared" si="60"/>
        <v>3.573103783163991</v>
      </c>
      <c r="H972">
        <v>19</v>
      </c>
      <c r="I972">
        <v>2697</v>
      </c>
      <c r="J972" s="2">
        <f t="shared" si="61"/>
        <v>72.07375734901123</v>
      </c>
      <c r="K972">
        <v>3854</v>
      </c>
      <c r="L972" s="2">
        <f t="shared" si="62"/>
        <v>1.0299305184393373</v>
      </c>
      <c r="M972">
        <f t="shared" si="63"/>
        <v>3.5859117103194342</v>
      </c>
      <c r="N972">
        <v>-0.50109</v>
      </c>
      <c r="O972">
        <v>-0.6813</v>
      </c>
    </row>
    <row r="973" spans="2:15" ht="14.25">
      <c r="B973">
        <v>2017</v>
      </c>
      <c r="C973">
        <v>1.92</v>
      </c>
      <c r="D973">
        <v>0.66</v>
      </c>
      <c r="E973">
        <v>156.83</v>
      </c>
      <c r="F973">
        <v>4077</v>
      </c>
      <c r="G973" s="2">
        <f t="shared" si="60"/>
        <v>3.6103407114521566</v>
      </c>
      <c r="H973">
        <f>H972-1</f>
        <v>18</v>
      </c>
      <c r="I973">
        <v>3044</v>
      </c>
      <c r="J973" s="2">
        <f t="shared" si="61"/>
        <v>74.66274221241108</v>
      </c>
      <c r="K973">
        <v>3604</v>
      </c>
      <c r="L973" s="2">
        <f t="shared" si="62"/>
        <v>0.8839833210694138</v>
      </c>
      <c r="M973">
        <f t="shared" si="63"/>
        <v>3.5567847823070253</v>
      </c>
      <c r="N973">
        <v>-0.56912</v>
      </c>
      <c r="O973">
        <v>-0.7489</v>
      </c>
    </row>
    <row r="974" spans="2:15" ht="14.25">
      <c r="B974">
        <v>2016</v>
      </c>
      <c r="C974">
        <v>8.06</v>
      </c>
      <c r="D974">
        <v>3.13</v>
      </c>
      <c r="E974">
        <v>124.84</v>
      </c>
      <c r="F974">
        <v>3431</v>
      </c>
      <c r="G974" s="2">
        <f t="shared" si="60"/>
        <v>3.5354207180561734</v>
      </c>
      <c r="H974">
        <f>H973-1</f>
        <v>17</v>
      </c>
      <c r="I974">
        <v>2271</v>
      </c>
      <c r="J974" s="2">
        <f t="shared" si="61"/>
        <v>66.19061498105509</v>
      </c>
      <c r="K974">
        <v>3297</v>
      </c>
      <c r="L974" s="2">
        <f t="shared" si="62"/>
        <v>0.9609443310988051</v>
      </c>
      <c r="M974">
        <f t="shared" si="63"/>
        <v>3.518118947143153</v>
      </c>
      <c r="N974">
        <v>-0.4471</v>
      </c>
      <c r="O974">
        <v>-0.65879</v>
      </c>
    </row>
    <row r="975" spans="2:15" ht="14.25">
      <c r="B975">
        <v>2015</v>
      </c>
      <c r="C975">
        <v>11.53</v>
      </c>
      <c r="D975">
        <v>6.52</v>
      </c>
      <c r="E975">
        <v>63.47</v>
      </c>
      <c r="F975">
        <v>2199</v>
      </c>
      <c r="G975" s="2">
        <f t="shared" si="60"/>
        <v>3.3422252293607904</v>
      </c>
      <c r="H975">
        <f>H974-1</f>
        <v>16</v>
      </c>
      <c r="I975">
        <v>1320</v>
      </c>
      <c r="J975" s="2">
        <f t="shared" si="61"/>
        <v>60.027285129604365</v>
      </c>
      <c r="K975">
        <v>2926</v>
      </c>
      <c r="L975" s="2">
        <f t="shared" si="62"/>
        <v>1.3306048203728968</v>
      </c>
      <c r="M975">
        <f t="shared" si="63"/>
        <v>3.466274321789292</v>
      </c>
      <c r="N975">
        <v>-0.42475</v>
      </c>
      <c r="O975">
        <v>-0.55252</v>
      </c>
    </row>
    <row r="976" spans="2:15" ht="14.25">
      <c r="B976">
        <v>2014</v>
      </c>
      <c r="C976">
        <v>28.45</v>
      </c>
      <c r="D976">
        <v>14.72</v>
      </c>
      <c r="E976">
        <v>60.77</v>
      </c>
      <c r="F976">
        <v>2196</v>
      </c>
      <c r="G976" s="2">
        <f t="shared" si="60"/>
        <v>3.3416323357780544</v>
      </c>
      <c r="H976">
        <f>H975-1</f>
        <v>15</v>
      </c>
      <c r="I976">
        <v>1414</v>
      </c>
      <c r="J976" s="2">
        <f t="shared" si="61"/>
        <v>64.38979963570127</v>
      </c>
      <c r="K976">
        <v>3089</v>
      </c>
      <c r="L976" s="2">
        <f t="shared" si="62"/>
        <v>1.406648451730419</v>
      </c>
      <c r="M976">
        <f t="shared" si="63"/>
        <v>3.4898179083014504</v>
      </c>
      <c r="N976">
        <v>-0.05403</v>
      </c>
      <c r="O976">
        <v>0.05158</v>
      </c>
    </row>
    <row r="977" spans="1:15" ht="14.25">
      <c r="A977">
        <v>200</v>
      </c>
      <c r="B977">
        <v>2018</v>
      </c>
      <c r="C977">
        <v>4.14</v>
      </c>
      <c r="D977">
        <v>2.56</v>
      </c>
      <c r="E977">
        <v>32.61</v>
      </c>
      <c r="F977">
        <v>7928</v>
      </c>
      <c r="G977" s="2">
        <f t="shared" si="60"/>
        <v>3.899163641477219</v>
      </c>
      <c r="H977">
        <v>13</v>
      </c>
      <c r="I977">
        <v>3946</v>
      </c>
      <c r="J977" s="2">
        <f t="shared" si="61"/>
        <v>49.77295660948537</v>
      </c>
      <c r="K977">
        <v>11399</v>
      </c>
      <c r="L977" s="2">
        <f t="shared" si="62"/>
        <v>1.4378153380423815</v>
      </c>
      <c r="M977">
        <f t="shared" si="63"/>
        <v>4.056866753658313</v>
      </c>
      <c r="N977">
        <v>-0.31763</v>
      </c>
      <c r="O977">
        <v>-0.54672</v>
      </c>
    </row>
    <row r="978" spans="2:15" ht="14.25">
      <c r="B978">
        <v>2017</v>
      </c>
      <c r="C978">
        <v>10.36</v>
      </c>
      <c r="D978">
        <v>6.14</v>
      </c>
      <c r="E978">
        <v>35.55</v>
      </c>
      <c r="F978">
        <v>8044</v>
      </c>
      <c r="G978" s="2">
        <f t="shared" si="60"/>
        <v>3.9054720619247045</v>
      </c>
      <c r="H978">
        <f>H977-1</f>
        <v>12</v>
      </c>
      <c r="I978">
        <v>3821</v>
      </c>
      <c r="J978" s="2">
        <f t="shared" si="61"/>
        <v>47.50124316260567</v>
      </c>
      <c r="K978">
        <v>11325</v>
      </c>
      <c r="L978" s="2">
        <f t="shared" si="62"/>
        <v>1.4078816509199403</v>
      </c>
      <c r="M978">
        <f t="shared" si="63"/>
        <v>4.05403821068487</v>
      </c>
      <c r="N978">
        <v>-0.17445</v>
      </c>
      <c r="O978">
        <v>-0.29052</v>
      </c>
    </row>
    <row r="979" spans="2:15" ht="14.25">
      <c r="B979">
        <v>2016</v>
      </c>
      <c r="C979">
        <v>12.64</v>
      </c>
      <c r="D979">
        <v>7.36</v>
      </c>
      <c r="E979">
        <v>40.65</v>
      </c>
      <c r="F979">
        <v>7676</v>
      </c>
      <c r="G979" s="2">
        <f t="shared" si="60"/>
        <v>3.885134966063434</v>
      </c>
      <c r="H979">
        <f>H978-1</f>
        <v>11</v>
      </c>
      <c r="I979">
        <v>3845</v>
      </c>
      <c r="J979" s="2">
        <f t="shared" si="61"/>
        <v>50.09119332985931</v>
      </c>
      <c r="K979">
        <v>10825</v>
      </c>
      <c r="L979" s="2">
        <f t="shared" si="62"/>
        <v>1.4102397081813445</v>
      </c>
      <c r="M979">
        <f t="shared" si="63"/>
        <v>4.034427905025403</v>
      </c>
      <c r="N979">
        <v>-0.13727</v>
      </c>
      <c r="O979">
        <v>-0.20274</v>
      </c>
    </row>
    <row r="980" spans="2:15" ht="14.25">
      <c r="B980">
        <v>2015</v>
      </c>
      <c r="C980">
        <v>11.07</v>
      </c>
      <c r="D980">
        <v>6.21</v>
      </c>
      <c r="E980">
        <v>48</v>
      </c>
      <c r="F980">
        <v>7160</v>
      </c>
      <c r="G980" s="2">
        <f t="shared" si="60"/>
        <v>3.8549130223078554</v>
      </c>
      <c r="H980">
        <f>H979-1</f>
        <v>10</v>
      </c>
      <c r="I980">
        <v>3854</v>
      </c>
      <c r="J980" s="2">
        <f t="shared" si="61"/>
        <v>53.8268156424581</v>
      </c>
      <c r="K980">
        <v>11056</v>
      </c>
      <c r="L980" s="2">
        <f t="shared" si="62"/>
        <v>1.5441340782122905</v>
      </c>
      <c r="M980">
        <f t="shared" si="63"/>
        <v>4.0435980300301235</v>
      </c>
      <c r="N980">
        <v>-0.19031</v>
      </c>
      <c r="O980">
        <v>-0.26634</v>
      </c>
    </row>
    <row r="981" spans="2:15" ht="14.25">
      <c r="B981">
        <v>2014</v>
      </c>
      <c r="C981">
        <v>7.35</v>
      </c>
      <c r="D981">
        <v>3.88</v>
      </c>
      <c r="E981">
        <v>59.91</v>
      </c>
      <c r="F981">
        <v>6976</v>
      </c>
      <c r="G981" s="2">
        <f t="shared" si="60"/>
        <v>3.843606471924511</v>
      </c>
      <c r="H981">
        <f>H980-1</f>
        <v>9</v>
      </c>
      <c r="I981">
        <v>3984</v>
      </c>
      <c r="J981" s="2">
        <f t="shared" si="61"/>
        <v>57.11009174311926</v>
      </c>
      <c r="K981">
        <v>10969</v>
      </c>
      <c r="L981" s="2">
        <f t="shared" si="62"/>
        <v>1.5723910550458715</v>
      </c>
      <c r="M981">
        <f t="shared" si="63"/>
        <v>4.040167036482847</v>
      </c>
      <c r="N981">
        <v>-0.28152</v>
      </c>
      <c r="O981">
        <v>-0.41065</v>
      </c>
    </row>
    <row r="982" spans="1:15" ht="14.25">
      <c r="A982">
        <v>201</v>
      </c>
      <c r="B982">
        <v>2018</v>
      </c>
      <c r="C982">
        <v>3.99</v>
      </c>
      <c r="D982">
        <v>2.88</v>
      </c>
      <c r="E982">
        <v>6.14</v>
      </c>
      <c r="F982">
        <v>6945</v>
      </c>
      <c r="G982" s="2">
        <f t="shared" si="60"/>
        <v>3.841672250073634</v>
      </c>
      <c r="H982">
        <v>16</v>
      </c>
      <c r="I982">
        <v>2298</v>
      </c>
      <c r="J982" s="2">
        <f t="shared" si="61"/>
        <v>33.08855291576674</v>
      </c>
      <c r="K982">
        <v>22165</v>
      </c>
      <c r="L982" s="2">
        <f t="shared" si="62"/>
        <v>3.19150467962563</v>
      </c>
      <c r="M982">
        <f t="shared" si="63"/>
        <v>4.345667735635353</v>
      </c>
      <c r="N982">
        <v>-0.55336</v>
      </c>
      <c r="O982">
        <v>-0.70302</v>
      </c>
    </row>
    <row r="983" spans="2:15" ht="14.25">
      <c r="B983">
        <v>2017</v>
      </c>
      <c r="C983">
        <v>15.38</v>
      </c>
      <c r="D983">
        <v>11.3</v>
      </c>
      <c r="E983">
        <v>13.25</v>
      </c>
      <c r="F983">
        <v>7173</v>
      </c>
      <c r="G983" s="2">
        <f t="shared" si="60"/>
        <v>3.855700830835437</v>
      </c>
      <c r="H983">
        <f>H982-1</f>
        <v>15</v>
      </c>
      <c r="I983">
        <v>2668</v>
      </c>
      <c r="J983" s="2">
        <f t="shared" si="61"/>
        <v>37.19503694409592</v>
      </c>
      <c r="K983">
        <v>26849</v>
      </c>
      <c r="L983" s="2">
        <f t="shared" si="62"/>
        <v>3.7430642687857243</v>
      </c>
      <c r="M983">
        <f t="shared" si="63"/>
        <v>4.428928114893321</v>
      </c>
      <c r="N983">
        <v>-0.42671</v>
      </c>
      <c r="O983">
        <v>-0.1671</v>
      </c>
    </row>
    <row r="984" spans="2:15" ht="14.25">
      <c r="B984">
        <v>2016</v>
      </c>
      <c r="C984">
        <v>21.83</v>
      </c>
      <c r="D984">
        <v>13.05</v>
      </c>
      <c r="E984">
        <v>25.15</v>
      </c>
      <c r="F984">
        <v>8065</v>
      </c>
      <c r="G984" s="2">
        <f t="shared" si="60"/>
        <v>3.9066043717249803</v>
      </c>
      <c r="H984">
        <f>H983-1</f>
        <v>14</v>
      </c>
      <c r="I984">
        <v>3204</v>
      </c>
      <c r="J984" s="2">
        <f t="shared" si="61"/>
        <v>39.72721636701798</v>
      </c>
      <c r="K984">
        <v>31644</v>
      </c>
      <c r="L984" s="2">
        <f t="shared" si="62"/>
        <v>3.923620582765034</v>
      </c>
      <c r="M984">
        <f t="shared" si="63"/>
        <v>4.500291375841059</v>
      </c>
      <c r="N984">
        <v>-0.30557</v>
      </c>
      <c r="O984">
        <v>-0.01942</v>
      </c>
    </row>
    <row r="985" spans="2:15" ht="14.25">
      <c r="B985">
        <v>2015</v>
      </c>
      <c r="C985">
        <v>3.65</v>
      </c>
      <c r="D985">
        <v>1.87</v>
      </c>
      <c r="E985">
        <v>51.05</v>
      </c>
      <c r="F985">
        <v>7708</v>
      </c>
      <c r="G985" s="2">
        <f t="shared" si="60"/>
        <v>3.8869417059834155</v>
      </c>
      <c r="H985">
        <f>H984-1</f>
        <v>13</v>
      </c>
      <c r="I985">
        <v>2909</v>
      </c>
      <c r="J985" s="2">
        <f t="shared" si="61"/>
        <v>37.74001037882719</v>
      </c>
      <c r="K985">
        <v>31757</v>
      </c>
      <c r="L985" s="2">
        <f t="shared" si="62"/>
        <v>4.120005189413596</v>
      </c>
      <c r="M985">
        <f t="shared" si="63"/>
        <v>4.501839469038946</v>
      </c>
      <c r="N985">
        <v>-0.76015</v>
      </c>
      <c r="O985">
        <v>-0.83057</v>
      </c>
    </row>
    <row r="986" spans="2:15" ht="14.25">
      <c r="B986">
        <v>2014</v>
      </c>
      <c r="C986">
        <v>16.46</v>
      </c>
      <c r="D986">
        <v>9.01</v>
      </c>
      <c r="E986">
        <v>38.47</v>
      </c>
      <c r="F986">
        <v>6973</v>
      </c>
      <c r="G986" s="2">
        <f t="shared" si="60"/>
        <v>3.843419665204918</v>
      </c>
      <c r="H986">
        <f>H985-1</f>
        <v>12</v>
      </c>
      <c r="I986">
        <v>2584</v>
      </c>
      <c r="J986" s="2">
        <f t="shared" si="61"/>
        <v>37.05722070844686</v>
      </c>
      <c r="K986">
        <v>28443</v>
      </c>
      <c r="L986" s="2">
        <f t="shared" si="62"/>
        <v>4.079019073569483</v>
      </c>
      <c r="M986">
        <f t="shared" si="63"/>
        <v>4.453975401295882</v>
      </c>
      <c r="N986">
        <v>-0.48999</v>
      </c>
      <c r="O986">
        <v>-0.36337</v>
      </c>
    </row>
    <row r="987" spans="1:15" ht="14.25">
      <c r="A987">
        <v>202</v>
      </c>
      <c r="B987">
        <v>2018</v>
      </c>
      <c r="C987">
        <v>3.91</v>
      </c>
      <c r="D987">
        <v>1.17</v>
      </c>
      <c r="E987">
        <v>193.5</v>
      </c>
      <c r="F987">
        <v>9492</v>
      </c>
      <c r="G987" s="2">
        <f t="shared" si="60"/>
        <v>3.9773577295453015</v>
      </c>
      <c r="H987">
        <v>27</v>
      </c>
      <c r="I987">
        <v>4147</v>
      </c>
      <c r="J987" s="2">
        <f t="shared" si="61"/>
        <v>43.689422671723555</v>
      </c>
      <c r="K987">
        <v>14665</v>
      </c>
      <c r="L987" s="2">
        <f t="shared" si="62"/>
        <v>1.544985250737463</v>
      </c>
      <c r="M987">
        <f t="shared" si="63"/>
        <v>4.166282067316571</v>
      </c>
      <c r="N987">
        <v>-0.20179</v>
      </c>
      <c r="O987">
        <v>-0.26429</v>
      </c>
    </row>
    <row r="988" spans="2:15" ht="14.25">
      <c r="B988">
        <v>2017</v>
      </c>
      <c r="C988">
        <v>21.08</v>
      </c>
      <c r="D988">
        <v>6.37</v>
      </c>
      <c r="E988">
        <v>199.87</v>
      </c>
      <c r="F988">
        <v>9034</v>
      </c>
      <c r="G988" s="2">
        <f t="shared" si="60"/>
        <v>3.9558800862253753</v>
      </c>
      <c r="H988">
        <f>H987-1</f>
        <v>26</v>
      </c>
      <c r="I988">
        <v>3895</v>
      </c>
      <c r="J988" s="2">
        <f t="shared" si="61"/>
        <v>43.11489926942661</v>
      </c>
      <c r="K988">
        <v>14608</v>
      </c>
      <c r="L988" s="2">
        <f t="shared" si="62"/>
        <v>1.6170024352446315</v>
      </c>
      <c r="M988">
        <f t="shared" si="63"/>
        <v>4.164590760190224</v>
      </c>
      <c r="N988">
        <v>0.16925</v>
      </c>
      <c r="O988">
        <v>0.11242</v>
      </c>
    </row>
    <row r="989" spans="2:15" ht="14.25">
      <c r="B989">
        <v>2016</v>
      </c>
      <c r="C989">
        <v>7.57</v>
      </c>
      <c r="D989">
        <v>3.37</v>
      </c>
      <c r="E989">
        <v>95.12</v>
      </c>
      <c r="F989">
        <v>4841</v>
      </c>
      <c r="G989" s="2">
        <f t="shared" si="60"/>
        <v>3.6849350826408895</v>
      </c>
      <c r="H989">
        <f>H988-1</f>
        <v>25</v>
      </c>
      <c r="I989">
        <v>469</v>
      </c>
      <c r="J989" s="2">
        <f t="shared" si="61"/>
        <v>9.688080975005164</v>
      </c>
      <c r="K989">
        <v>12468</v>
      </c>
      <c r="L989" s="2">
        <f t="shared" si="62"/>
        <v>2.5755009295600084</v>
      </c>
      <c r="M989">
        <f t="shared" si="63"/>
        <v>4.095796793604802</v>
      </c>
      <c r="N989">
        <v>-0.35132</v>
      </c>
      <c r="O989">
        <v>-0.54552</v>
      </c>
    </row>
    <row r="990" spans="2:15" ht="14.25">
      <c r="B990">
        <v>2015</v>
      </c>
      <c r="C990">
        <v>20.01</v>
      </c>
      <c r="D990">
        <v>9.6</v>
      </c>
      <c r="E990">
        <v>87.95</v>
      </c>
      <c r="F990">
        <v>4152</v>
      </c>
      <c r="G990" s="2">
        <f t="shared" si="60"/>
        <v>3.6182573448404014</v>
      </c>
      <c r="H990">
        <f>H989-1</f>
        <v>24</v>
      </c>
      <c r="I990">
        <v>397</v>
      </c>
      <c r="J990" s="2">
        <f t="shared" si="61"/>
        <v>9.561657032755297</v>
      </c>
      <c r="K990">
        <v>11084</v>
      </c>
      <c r="L990" s="2">
        <f t="shared" si="62"/>
        <v>2.6695568400770715</v>
      </c>
      <c r="M990">
        <f t="shared" si="63"/>
        <v>4.044696517110194</v>
      </c>
      <c r="N990">
        <v>-0.12687</v>
      </c>
      <c r="O990">
        <v>-0.16532</v>
      </c>
    </row>
    <row r="991" spans="2:15" ht="14.25">
      <c r="B991">
        <v>2014</v>
      </c>
      <c r="C991">
        <v>46.77</v>
      </c>
      <c r="D991">
        <v>18.9</v>
      </c>
      <c r="E991">
        <v>118.48</v>
      </c>
      <c r="F991">
        <v>3941</v>
      </c>
      <c r="G991" s="2">
        <f t="shared" si="60"/>
        <v>3.595606434865603</v>
      </c>
      <c r="H991">
        <f>H990-1</f>
        <v>23</v>
      </c>
      <c r="I991">
        <v>376</v>
      </c>
      <c r="J991" s="2">
        <f t="shared" si="61"/>
        <v>9.540725704136007</v>
      </c>
      <c r="K991">
        <v>10464</v>
      </c>
      <c r="L991" s="2">
        <f t="shared" si="62"/>
        <v>2.6551636640446588</v>
      </c>
      <c r="M991">
        <f t="shared" si="63"/>
        <v>4.019697730980192</v>
      </c>
      <c r="N991">
        <v>0.46769</v>
      </c>
      <c r="O991">
        <v>0.54598</v>
      </c>
    </row>
    <row r="992" spans="1:15" ht="14.25">
      <c r="A992">
        <v>203</v>
      </c>
      <c r="B992">
        <v>2018</v>
      </c>
      <c r="C992">
        <v>3.58</v>
      </c>
      <c r="D992">
        <v>1.64</v>
      </c>
      <c r="E992">
        <v>97.7</v>
      </c>
      <c r="F992">
        <v>4351</v>
      </c>
      <c r="G992" s="2">
        <f t="shared" si="60"/>
        <v>3.638589083292717</v>
      </c>
      <c r="H992">
        <v>45</v>
      </c>
      <c r="I992">
        <v>3478</v>
      </c>
      <c r="J992" s="2">
        <f t="shared" si="61"/>
        <v>79.93564697770627</v>
      </c>
      <c r="K992">
        <v>5995</v>
      </c>
      <c r="L992" s="2">
        <f t="shared" si="62"/>
        <v>1.3778441737531602</v>
      </c>
      <c r="M992">
        <f t="shared" si="63"/>
        <v>3.7777891874348675</v>
      </c>
      <c r="N992">
        <v>-0.42881</v>
      </c>
      <c r="O992">
        <v>-0.56411</v>
      </c>
    </row>
    <row r="993" spans="2:15" ht="14.25">
      <c r="B993">
        <v>2017</v>
      </c>
      <c r="C993">
        <v>3.66</v>
      </c>
      <c r="D993">
        <v>1.72</v>
      </c>
      <c r="E993">
        <v>85.18</v>
      </c>
      <c r="F993">
        <v>9466</v>
      </c>
      <c r="G993" s="2">
        <f t="shared" si="60"/>
        <v>3.976166500131975</v>
      </c>
      <c r="H993">
        <f>H992-1</f>
        <v>44</v>
      </c>
      <c r="I993">
        <v>7501</v>
      </c>
      <c r="J993" s="2">
        <f t="shared" si="61"/>
        <v>79.24149587999155</v>
      </c>
      <c r="K993">
        <v>7655</v>
      </c>
      <c r="L993" s="2">
        <f t="shared" si="62"/>
        <v>0.808683710120431</v>
      </c>
      <c r="M993">
        <f t="shared" si="63"/>
        <v>3.88394519503428</v>
      </c>
      <c r="N993">
        <v>-0.36612</v>
      </c>
      <c r="O993">
        <v>-0.57366</v>
      </c>
    </row>
    <row r="994" spans="2:15" ht="14.25">
      <c r="B994">
        <v>2016</v>
      </c>
      <c r="C994">
        <v>3.97</v>
      </c>
      <c r="D994">
        <v>1.79</v>
      </c>
      <c r="E994">
        <v>96.64</v>
      </c>
      <c r="F994">
        <v>9591</v>
      </c>
      <c r="G994" s="2">
        <f t="shared" si="60"/>
        <v>3.98186389099135</v>
      </c>
      <c r="H994">
        <f>H993-1</f>
        <v>43</v>
      </c>
      <c r="I994">
        <v>8445</v>
      </c>
      <c r="J994" s="2">
        <f t="shared" si="61"/>
        <v>88.05129809196121</v>
      </c>
      <c r="K994">
        <v>8053</v>
      </c>
      <c r="L994" s="2">
        <f t="shared" si="62"/>
        <v>0.8396413304139297</v>
      </c>
      <c r="M994">
        <f t="shared" si="63"/>
        <v>3.905957699092427</v>
      </c>
      <c r="N994">
        <v>-0.35724</v>
      </c>
      <c r="O994">
        <v>-0.51188</v>
      </c>
    </row>
    <row r="995" spans="2:15" ht="14.25">
      <c r="B995">
        <v>2015</v>
      </c>
      <c r="C995">
        <v>8.34</v>
      </c>
      <c r="D995">
        <v>3.54</v>
      </c>
      <c r="E995">
        <v>108.16</v>
      </c>
      <c r="F995">
        <v>9930</v>
      </c>
      <c r="G995" s="2">
        <f t="shared" si="60"/>
        <v>3.996949248495381</v>
      </c>
      <c r="H995">
        <f>H994-1</f>
        <v>42</v>
      </c>
      <c r="I995">
        <v>8536</v>
      </c>
      <c r="J995" s="2">
        <f t="shared" si="61"/>
        <v>85.96173212487412</v>
      </c>
      <c r="K995">
        <v>7602</v>
      </c>
      <c r="L995" s="2">
        <f t="shared" si="62"/>
        <v>0.7655589123867069</v>
      </c>
      <c r="M995">
        <f t="shared" si="63"/>
        <v>3.880927865267085</v>
      </c>
      <c r="N995">
        <v>-0.27422</v>
      </c>
      <c r="O995">
        <v>-0.40445</v>
      </c>
    </row>
    <row r="996" spans="2:15" ht="14.25">
      <c r="B996">
        <v>2014</v>
      </c>
      <c r="C996">
        <v>18.09</v>
      </c>
      <c r="D996">
        <v>4.78</v>
      </c>
      <c r="E996">
        <v>219.11</v>
      </c>
      <c r="F996">
        <v>8214</v>
      </c>
      <c r="G996" s="2">
        <f t="shared" si="60"/>
        <v>3.914554698517634</v>
      </c>
      <c r="H996">
        <f>H995-1</f>
        <v>41</v>
      </c>
      <c r="I996">
        <v>6945</v>
      </c>
      <c r="J996" s="2">
        <f t="shared" si="61"/>
        <v>84.55076698319941</v>
      </c>
      <c r="K996">
        <v>7119</v>
      </c>
      <c r="L996" s="2">
        <f t="shared" si="62"/>
        <v>0.866691015339664</v>
      </c>
      <c r="M996">
        <f t="shared" si="63"/>
        <v>3.8524189929370016</v>
      </c>
      <c r="N996">
        <v>-0.02507</v>
      </c>
      <c r="O996">
        <v>-0.09841</v>
      </c>
    </row>
    <row r="997" spans="1:15" ht="14.25">
      <c r="A997">
        <v>204</v>
      </c>
      <c r="B997">
        <v>2018</v>
      </c>
      <c r="C997">
        <v>3.33</v>
      </c>
      <c r="D997">
        <v>1.82</v>
      </c>
      <c r="E997">
        <v>33.06</v>
      </c>
      <c r="F997">
        <v>19246</v>
      </c>
      <c r="G997" s="2">
        <f t="shared" si="60"/>
        <v>4.284340481458097</v>
      </c>
      <c r="H997">
        <v>14</v>
      </c>
      <c r="I997">
        <v>7413</v>
      </c>
      <c r="J997" s="2">
        <f t="shared" si="61"/>
        <v>38.517094461186744</v>
      </c>
      <c r="K997">
        <v>26494</v>
      </c>
      <c r="L997" s="2">
        <f t="shared" si="62"/>
        <v>1.3765977345942013</v>
      </c>
      <c r="M997">
        <f t="shared" si="63"/>
        <v>4.423147531977245</v>
      </c>
      <c r="N997">
        <v>-0.13497</v>
      </c>
      <c r="O997">
        <v>-0.38463</v>
      </c>
    </row>
    <row r="998" spans="2:15" ht="14.25">
      <c r="B998">
        <v>2017</v>
      </c>
      <c r="C998">
        <v>-2.86</v>
      </c>
      <c r="D998">
        <v>-1.68</v>
      </c>
      <c r="E998">
        <v>25.41</v>
      </c>
      <c r="F998">
        <v>17076</v>
      </c>
      <c r="G998" s="2">
        <f t="shared" si="60"/>
        <v>4.232386146131909</v>
      </c>
      <c r="H998">
        <f>H997-1</f>
        <v>13</v>
      </c>
      <c r="I998">
        <v>7256</v>
      </c>
      <c r="J998" s="2">
        <f t="shared" si="61"/>
        <v>42.49238697587257</v>
      </c>
      <c r="K998">
        <v>22571</v>
      </c>
      <c r="L998" s="2">
        <f t="shared" si="62"/>
        <v>1.3217966736940736</v>
      </c>
      <c r="M998">
        <f t="shared" si="63"/>
        <v>4.353550800764121</v>
      </c>
      <c r="N998">
        <v>-0.30997</v>
      </c>
      <c r="O998">
        <v>-0.6885</v>
      </c>
    </row>
    <row r="999" spans="2:15" ht="14.25">
      <c r="B999">
        <v>2016</v>
      </c>
      <c r="C999">
        <v>0.84</v>
      </c>
      <c r="D999">
        <v>0.59</v>
      </c>
      <c r="E999">
        <v>14.44</v>
      </c>
      <c r="F999">
        <v>14559</v>
      </c>
      <c r="G999" s="2">
        <f t="shared" si="60"/>
        <v>4.163131546034948</v>
      </c>
      <c r="H999">
        <f>H998-1</f>
        <v>12</v>
      </c>
      <c r="I999">
        <v>2980</v>
      </c>
      <c r="J999" s="2">
        <f t="shared" si="61"/>
        <v>20.46843876639879</v>
      </c>
      <c r="K999">
        <v>23322</v>
      </c>
      <c r="L999" s="2">
        <f t="shared" si="62"/>
        <v>1.6018957345971565</v>
      </c>
      <c r="M999">
        <f t="shared" si="63"/>
        <v>4.36776579101491</v>
      </c>
      <c r="N999">
        <v>-0.22954</v>
      </c>
      <c r="O999">
        <v>-0.58746</v>
      </c>
    </row>
    <row r="1000" spans="2:15" ht="14.25">
      <c r="B1000">
        <v>2015</v>
      </c>
      <c r="C1000">
        <v>3.55</v>
      </c>
      <c r="D1000">
        <v>2.3</v>
      </c>
      <c r="E1000">
        <v>32.86</v>
      </c>
      <c r="F1000">
        <v>15468</v>
      </c>
      <c r="G1000" s="2">
        <f t="shared" si="60"/>
        <v>4.189434163401028</v>
      </c>
      <c r="H1000">
        <f>H999-1</f>
        <v>11</v>
      </c>
      <c r="I1000">
        <v>2660</v>
      </c>
      <c r="J1000" s="2">
        <f t="shared" si="61"/>
        <v>17.196793379881044</v>
      </c>
      <c r="K1000">
        <v>24260</v>
      </c>
      <c r="L1000" s="2">
        <f t="shared" si="62"/>
        <v>1.5683992759244894</v>
      </c>
      <c r="M1000">
        <f t="shared" si="63"/>
        <v>4.384890796530554</v>
      </c>
      <c r="N1000">
        <v>-0.14702</v>
      </c>
      <c r="O1000">
        <v>-0.42364</v>
      </c>
    </row>
    <row r="1001" spans="2:15" ht="14.25">
      <c r="B1001">
        <v>2014</v>
      </c>
      <c r="C1001">
        <v>5.72</v>
      </c>
      <c r="D1001">
        <v>3.4</v>
      </c>
      <c r="E1001">
        <v>37.61</v>
      </c>
      <c r="F1001">
        <v>15996</v>
      </c>
      <c r="G1001" s="2">
        <f t="shared" si="60"/>
        <v>4.204011395461484</v>
      </c>
      <c r="H1001">
        <f>H1000-1</f>
        <v>10</v>
      </c>
      <c r="I1001">
        <v>3037</v>
      </c>
      <c r="J1001" s="2">
        <f t="shared" si="61"/>
        <v>18.98599649912478</v>
      </c>
      <c r="K1001">
        <v>24088</v>
      </c>
      <c r="L1001" s="2">
        <f t="shared" si="62"/>
        <v>1.5058764691172792</v>
      </c>
      <c r="M1001">
        <f t="shared" si="63"/>
        <v>4.381800742504703</v>
      </c>
      <c r="N1001">
        <v>-0.09408</v>
      </c>
      <c r="O1001">
        <v>-0.33241</v>
      </c>
    </row>
    <row r="1002" spans="1:15" ht="14.25">
      <c r="A1002">
        <v>205</v>
      </c>
      <c r="B1002">
        <v>2018</v>
      </c>
      <c r="C1002">
        <v>3.25</v>
      </c>
      <c r="D1002">
        <v>3.01</v>
      </c>
      <c r="E1002">
        <v>3</v>
      </c>
      <c r="F1002">
        <v>13182</v>
      </c>
      <c r="G1002" s="2">
        <f t="shared" si="60"/>
        <v>4.119981307304154</v>
      </c>
      <c r="H1002">
        <v>47</v>
      </c>
      <c r="I1002">
        <v>4228</v>
      </c>
      <c r="J1002" s="2">
        <f t="shared" si="61"/>
        <v>32.074040358064025</v>
      </c>
      <c r="K1002">
        <v>10899</v>
      </c>
      <c r="L1002" s="2">
        <f t="shared" si="62"/>
        <v>0.8268092853891671</v>
      </c>
      <c r="M1002">
        <f t="shared" si="63"/>
        <v>4.037386652582377</v>
      </c>
      <c r="N1002">
        <v>-0.25111</v>
      </c>
      <c r="O1002">
        <v>-0.61209</v>
      </c>
    </row>
    <row r="1003" spans="2:15" ht="14.25">
      <c r="B1003">
        <v>2017</v>
      </c>
      <c r="C1003">
        <v>7.91</v>
      </c>
      <c r="D1003">
        <v>7.22</v>
      </c>
      <c r="E1003">
        <v>3.87</v>
      </c>
      <c r="F1003">
        <v>13042</v>
      </c>
      <c r="G1003" s="2">
        <f t="shared" si="60"/>
        <v>4.115344195871441</v>
      </c>
      <c r="H1003">
        <f>H1002-1</f>
        <v>46</v>
      </c>
      <c r="I1003">
        <v>4895</v>
      </c>
      <c r="J1003" s="2">
        <f t="shared" si="61"/>
        <v>37.532587026529676</v>
      </c>
      <c r="K1003">
        <v>11976</v>
      </c>
      <c r="L1003" s="2">
        <f t="shared" si="62"/>
        <v>0.9182640699279252</v>
      </c>
      <c r="M1003">
        <f t="shared" si="63"/>
        <v>4.078311787334996</v>
      </c>
      <c r="N1003">
        <v>-0.13172</v>
      </c>
      <c r="O1003">
        <v>-0.2551</v>
      </c>
    </row>
    <row r="1004" spans="2:15" ht="14.25">
      <c r="B1004">
        <v>2016</v>
      </c>
      <c r="C1004">
        <v>14.78</v>
      </c>
      <c r="D1004">
        <v>13.28</v>
      </c>
      <c r="E1004">
        <v>5.06</v>
      </c>
      <c r="F1004">
        <v>12645</v>
      </c>
      <c r="G1004" s="2">
        <f t="shared" si="60"/>
        <v>4.101918833680424</v>
      </c>
      <c r="H1004">
        <f>H1003-1</f>
        <v>45</v>
      </c>
      <c r="I1004">
        <v>5055</v>
      </c>
      <c r="J1004" s="2">
        <f t="shared" si="61"/>
        <v>39.97627520759193</v>
      </c>
      <c r="K1004">
        <v>12561</v>
      </c>
      <c r="L1004" s="2">
        <f t="shared" si="62"/>
        <v>0.9933570581257414</v>
      </c>
      <c r="M1004">
        <f t="shared" si="63"/>
        <v>4.099024215610893</v>
      </c>
      <c r="N1004">
        <v>0.02748</v>
      </c>
      <c r="O1004">
        <v>0.20951</v>
      </c>
    </row>
    <row r="1005" spans="2:15" ht="14.25">
      <c r="B1005">
        <v>2015</v>
      </c>
      <c r="C1005">
        <v>-1.39</v>
      </c>
      <c r="D1005">
        <v>-1.28</v>
      </c>
      <c r="E1005">
        <v>5.36</v>
      </c>
      <c r="F1005">
        <v>10793</v>
      </c>
      <c r="G1005" s="2">
        <f t="shared" si="60"/>
        <v>4.033142177060625</v>
      </c>
      <c r="H1005">
        <f>H1004-1</f>
        <v>44</v>
      </c>
      <c r="I1005">
        <v>5349</v>
      </c>
      <c r="J1005" s="2">
        <f t="shared" si="61"/>
        <v>49.55989993514315</v>
      </c>
      <c r="K1005">
        <v>10519</v>
      </c>
      <c r="L1005" s="2">
        <f t="shared" si="62"/>
        <v>0.9746131752061521</v>
      </c>
      <c r="M1005">
        <f t="shared" si="63"/>
        <v>4.02197445511006</v>
      </c>
      <c r="N1005">
        <v>-0.38461</v>
      </c>
      <c r="O1005">
        <v>-0.871</v>
      </c>
    </row>
    <row r="1006" spans="2:15" ht="14.25">
      <c r="B1006">
        <v>2014</v>
      </c>
      <c r="C1006">
        <v>1.55</v>
      </c>
      <c r="D1006">
        <v>1.39</v>
      </c>
      <c r="E1006">
        <v>5.23</v>
      </c>
      <c r="F1006">
        <v>11215</v>
      </c>
      <c r="G1006" s="2">
        <f aca="true" t="shared" si="64" ref="G1006:G1069">LOG(F1006)</f>
        <v>4.049799277918987</v>
      </c>
      <c r="H1006">
        <f>H1005-1</f>
        <v>43</v>
      </c>
      <c r="I1006">
        <v>3916</v>
      </c>
      <c r="J1006" s="2">
        <f aca="true" t="shared" si="65" ref="J1006:J1069">I1006/F1006*100</f>
        <v>34.917521176995095</v>
      </c>
      <c r="K1006">
        <v>13519</v>
      </c>
      <c r="L1006" s="2">
        <f aca="true" t="shared" si="66" ref="L1006:L1069">K1006/F1006</f>
        <v>1.2054391440035666</v>
      </c>
      <c r="M1006">
        <f t="shared" si="63"/>
        <v>4.130944568044679</v>
      </c>
      <c r="N1006">
        <v>-0.25452</v>
      </c>
      <c r="O1006">
        <v>-0.61668</v>
      </c>
    </row>
    <row r="1007" spans="1:15" ht="14.25">
      <c r="A1007">
        <v>206</v>
      </c>
      <c r="B1007">
        <v>2018</v>
      </c>
      <c r="C1007">
        <v>3.08</v>
      </c>
      <c r="D1007">
        <v>2.07</v>
      </c>
      <c r="E1007">
        <v>12.18</v>
      </c>
      <c r="F1007">
        <v>9910</v>
      </c>
      <c r="G1007" s="2">
        <f t="shared" si="64"/>
        <v>3.9960736544852753</v>
      </c>
      <c r="H1007">
        <v>39</v>
      </c>
      <c r="I1007">
        <v>4813</v>
      </c>
      <c r="J1007" s="2">
        <f t="shared" si="65"/>
        <v>48.56710393541877</v>
      </c>
      <c r="K1007">
        <v>19792</v>
      </c>
      <c r="L1007" s="2">
        <f t="shared" si="66"/>
        <v>1.9971745711402624</v>
      </c>
      <c r="M1007">
        <f aca="true" t="shared" si="67" ref="M1007:M1070">LOG(K1007)</f>
        <v>4.296489682285046</v>
      </c>
      <c r="N1007">
        <v>-0.28334</v>
      </c>
      <c r="O1007">
        <v>-0.48423</v>
      </c>
    </row>
    <row r="1008" spans="2:15" ht="14.25">
      <c r="B1008">
        <v>2017</v>
      </c>
      <c r="C1008">
        <v>3.15</v>
      </c>
      <c r="D1008">
        <v>2.16</v>
      </c>
      <c r="E1008">
        <v>12.38</v>
      </c>
      <c r="F1008">
        <v>9409</v>
      </c>
      <c r="G1008" s="2">
        <f t="shared" si="64"/>
        <v>3.9735434685324895</v>
      </c>
      <c r="H1008">
        <f>H1007-1</f>
        <v>38</v>
      </c>
      <c r="I1008">
        <v>5066</v>
      </c>
      <c r="J1008" s="2">
        <f t="shared" si="65"/>
        <v>53.84206610691891</v>
      </c>
      <c r="K1008">
        <v>16867</v>
      </c>
      <c r="L1008" s="2">
        <f t="shared" si="66"/>
        <v>1.7926453395684983</v>
      </c>
      <c r="M1008">
        <f t="shared" si="67"/>
        <v>4.2270378449302255</v>
      </c>
      <c r="N1008">
        <v>-0.28485</v>
      </c>
      <c r="O1008">
        <v>-0.48837</v>
      </c>
    </row>
    <row r="1009" spans="2:15" ht="14.25">
      <c r="B1009">
        <v>2016</v>
      </c>
      <c r="C1009">
        <v>3.68</v>
      </c>
      <c r="D1009">
        <v>2.6</v>
      </c>
      <c r="E1009">
        <v>12.99</v>
      </c>
      <c r="F1009">
        <v>9132</v>
      </c>
      <c r="G1009" s="2">
        <f t="shared" si="64"/>
        <v>3.960565902818198</v>
      </c>
      <c r="H1009">
        <f>H1008-1</f>
        <v>37</v>
      </c>
      <c r="I1009">
        <v>5020</v>
      </c>
      <c r="J1009" s="2">
        <f t="shared" si="65"/>
        <v>54.97152869031976</v>
      </c>
      <c r="K1009">
        <v>16568</v>
      </c>
      <c r="L1009" s="2">
        <f t="shared" si="66"/>
        <v>1.8142794568550153</v>
      </c>
      <c r="M1009">
        <f t="shared" si="67"/>
        <v>4.219270085885396</v>
      </c>
      <c r="N1009">
        <v>-0.28385</v>
      </c>
      <c r="O1009">
        <v>-0.46249</v>
      </c>
    </row>
    <row r="1010" spans="2:15" ht="14.25">
      <c r="B1010">
        <v>2015</v>
      </c>
      <c r="C1010">
        <v>5.53</v>
      </c>
      <c r="D1010">
        <v>3.65</v>
      </c>
      <c r="E1010">
        <v>14.49</v>
      </c>
      <c r="F1010">
        <v>9424</v>
      </c>
      <c r="G1010" s="2">
        <f t="shared" si="64"/>
        <v>3.9742352774430265</v>
      </c>
      <c r="H1010">
        <f>H1009-1</f>
        <v>36</v>
      </c>
      <c r="I1010">
        <v>5026</v>
      </c>
      <c r="J1010" s="2">
        <f t="shared" si="65"/>
        <v>53.33191850594228</v>
      </c>
      <c r="K1010">
        <v>16408</v>
      </c>
      <c r="L1010" s="2">
        <f t="shared" si="66"/>
        <v>1.7410865874363328</v>
      </c>
      <c r="M1010">
        <f t="shared" si="67"/>
        <v>4.21505564736031</v>
      </c>
      <c r="N1010">
        <v>-0.23036</v>
      </c>
      <c r="O1010">
        <v>-0.38352</v>
      </c>
    </row>
    <row r="1011" spans="2:15" ht="14.25">
      <c r="B1011">
        <v>2014</v>
      </c>
      <c r="C1011">
        <v>3.75</v>
      </c>
      <c r="D1011">
        <v>2.52</v>
      </c>
      <c r="E1011">
        <v>25.19</v>
      </c>
      <c r="F1011">
        <v>8786</v>
      </c>
      <c r="G1011" s="2">
        <f t="shared" si="64"/>
        <v>3.9437911989293015</v>
      </c>
      <c r="H1011">
        <f>H1010-1</f>
        <v>35</v>
      </c>
      <c r="I1011">
        <v>5362</v>
      </c>
      <c r="J1011" s="2">
        <f t="shared" si="65"/>
        <v>61.028909628955155</v>
      </c>
      <c r="K1011">
        <v>16986</v>
      </c>
      <c r="L1011" s="2">
        <f t="shared" si="66"/>
        <v>1.933302982016845</v>
      </c>
      <c r="M1011">
        <f t="shared" si="67"/>
        <v>4.230091119748747</v>
      </c>
      <c r="N1011">
        <v>-0.30827</v>
      </c>
      <c r="O1011">
        <v>-0.44526</v>
      </c>
    </row>
    <row r="1012" spans="1:15" ht="14.25">
      <c r="A1012">
        <v>207</v>
      </c>
      <c r="B1012">
        <v>2018</v>
      </c>
      <c r="C1012">
        <v>2.61</v>
      </c>
      <c r="D1012">
        <v>2.39</v>
      </c>
      <c r="E1012">
        <v>3.28</v>
      </c>
      <c r="F1012">
        <v>7604</v>
      </c>
      <c r="G1012" s="2">
        <f t="shared" si="64"/>
        <v>3.8810421081934057</v>
      </c>
      <c r="H1012">
        <v>97</v>
      </c>
      <c r="I1012">
        <v>1471</v>
      </c>
      <c r="J1012" s="2">
        <f t="shared" si="65"/>
        <v>19.345081536033668</v>
      </c>
      <c r="K1012">
        <v>6359</v>
      </c>
      <c r="L1012" s="2">
        <f t="shared" si="66"/>
        <v>0.8362703840084166</v>
      </c>
      <c r="M1012">
        <f t="shared" si="67"/>
        <v>3.8033888249836134</v>
      </c>
      <c r="N1012">
        <v>-0.27701</v>
      </c>
      <c r="O1012">
        <v>-0.75097</v>
      </c>
    </row>
    <row r="1013" spans="2:15" ht="14.25">
      <c r="B1013">
        <v>2017</v>
      </c>
      <c r="C1013">
        <v>1.84</v>
      </c>
      <c r="D1013">
        <v>1.69</v>
      </c>
      <c r="E1013">
        <v>2.13</v>
      </c>
      <c r="F1013">
        <v>7285</v>
      </c>
      <c r="G1013" s="2">
        <f t="shared" si="64"/>
        <v>3.862429556106009</v>
      </c>
      <c r="H1013">
        <f>H1012-1</f>
        <v>96</v>
      </c>
      <c r="I1013">
        <v>1514</v>
      </c>
      <c r="J1013" s="2">
        <f t="shared" si="65"/>
        <v>20.782429649965685</v>
      </c>
      <c r="K1013">
        <v>6327</v>
      </c>
      <c r="L1013" s="2">
        <f t="shared" si="66"/>
        <v>0.868496911461908</v>
      </c>
      <c r="M1013">
        <f t="shared" si="67"/>
        <v>3.801197834459149</v>
      </c>
      <c r="N1013">
        <v>-0.297</v>
      </c>
      <c r="O1013">
        <v>-0.79653</v>
      </c>
    </row>
    <row r="1014" spans="2:15" ht="14.25">
      <c r="B1014">
        <v>2016</v>
      </c>
      <c r="C1014">
        <v>8.98</v>
      </c>
      <c r="D1014">
        <v>8.27</v>
      </c>
      <c r="E1014">
        <v>1.9</v>
      </c>
      <c r="F1014">
        <v>7157</v>
      </c>
      <c r="G1014" s="2">
        <f t="shared" si="64"/>
        <v>3.8547310172139424</v>
      </c>
      <c r="H1014">
        <f>H1013-1</f>
        <v>95</v>
      </c>
      <c r="I1014">
        <v>1308</v>
      </c>
      <c r="J1014" s="2">
        <f t="shared" si="65"/>
        <v>18.27581388850077</v>
      </c>
      <c r="K1014">
        <v>6054</v>
      </c>
      <c r="L1014" s="2">
        <f t="shared" si="66"/>
        <v>0.8458851474081319</v>
      </c>
      <c r="M1014">
        <f t="shared" si="67"/>
        <v>3.782042416620554</v>
      </c>
      <c r="N1014">
        <v>-0.14639</v>
      </c>
      <c r="O1014">
        <v>-0.34579</v>
      </c>
    </row>
    <row r="1015" spans="2:15" ht="14.25">
      <c r="B1015">
        <v>2015</v>
      </c>
      <c r="C1015">
        <v>4.66</v>
      </c>
      <c r="D1015">
        <v>4.28</v>
      </c>
      <c r="E1015">
        <v>1.1</v>
      </c>
      <c r="F1015">
        <v>6047</v>
      </c>
      <c r="G1015" s="2">
        <f t="shared" si="64"/>
        <v>3.7815399686059417</v>
      </c>
      <c r="H1015">
        <f>H1014-1</f>
        <v>94</v>
      </c>
      <c r="I1015">
        <v>2074</v>
      </c>
      <c r="J1015" s="2">
        <f t="shared" si="65"/>
        <v>34.297999007772454</v>
      </c>
      <c r="K1015">
        <v>5514</v>
      </c>
      <c r="L1015" s="2">
        <f t="shared" si="66"/>
        <v>0.9118571192326773</v>
      </c>
      <c r="M1015">
        <f t="shared" si="67"/>
        <v>3.741466761769755</v>
      </c>
      <c r="N1015">
        <v>-0.28398</v>
      </c>
      <c r="O1015">
        <v>-0.62042</v>
      </c>
    </row>
    <row r="1016" spans="2:15" ht="14.25">
      <c r="B1016">
        <v>2014</v>
      </c>
      <c r="C1016">
        <v>8.28</v>
      </c>
      <c r="D1016">
        <v>7.53</v>
      </c>
      <c r="E1016">
        <v>0.8</v>
      </c>
      <c r="F1016">
        <v>5883</v>
      </c>
      <c r="G1016" s="2">
        <f t="shared" si="64"/>
        <v>3.7695988483874463</v>
      </c>
      <c r="H1016">
        <f>H1015-1</f>
        <v>93</v>
      </c>
      <c r="I1016">
        <v>2047</v>
      </c>
      <c r="J1016" s="2">
        <f t="shared" si="65"/>
        <v>34.79517253102159</v>
      </c>
      <c r="K1016">
        <v>4991</v>
      </c>
      <c r="L1016" s="2">
        <f t="shared" si="66"/>
        <v>0.8483766785653578</v>
      </c>
      <c r="M1016">
        <f t="shared" si="67"/>
        <v>3.698187569866122</v>
      </c>
      <c r="N1016">
        <v>-0.23008</v>
      </c>
      <c r="O1016">
        <v>-0.42811</v>
      </c>
    </row>
    <row r="1017" spans="1:15" ht="14.25">
      <c r="A1017">
        <v>208</v>
      </c>
      <c r="B1017">
        <v>2018</v>
      </c>
      <c r="C1017">
        <v>2.22</v>
      </c>
      <c r="D1017">
        <v>0.54</v>
      </c>
      <c r="E1017">
        <v>105.84</v>
      </c>
      <c r="F1017">
        <v>10111</v>
      </c>
      <c r="G1017" s="2">
        <f t="shared" si="64"/>
        <v>4.004794110388712</v>
      </c>
      <c r="H1017">
        <v>6</v>
      </c>
      <c r="I1017">
        <v>2066</v>
      </c>
      <c r="J1017" s="2">
        <f t="shared" si="65"/>
        <v>20.433191573533772</v>
      </c>
      <c r="K1017">
        <v>33365</v>
      </c>
      <c r="L1017" s="2">
        <f t="shared" si="66"/>
        <v>3.29987142715854</v>
      </c>
      <c r="M1017">
        <f t="shared" si="67"/>
        <v>4.52329112918679</v>
      </c>
      <c r="N1017">
        <v>-0.50468</v>
      </c>
      <c r="O1017">
        <v>-0.63171</v>
      </c>
    </row>
    <row r="1018" spans="2:15" ht="14.25">
      <c r="B1018">
        <v>2017</v>
      </c>
      <c r="C1018">
        <v>1.64</v>
      </c>
      <c r="D1018">
        <v>0.41</v>
      </c>
      <c r="E1018">
        <v>139.53</v>
      </c>
      <c r="F1018">
        <v>9513</v>
      </c>
      <c r="G1018" s="2">
        <f t="shared" si="64"/>
        <v>3.978317496746751</v>
      </c>
      <c r="H1018">
        <f>H1017-1</f>
        <v>5</v>
      </c>
      <c r="I1018">
        <v>2339</v>
      </c>
      <c r="J1018" s="2">
        <f t="shared" si="65"/>
        <v>24.587406706612004</v>
      </c>
      <c r="K1018">
        <v>31360</v>
      </c>
      <c r="L1018" s="2">
        <f t="shared" si="66"/>
        <v>3.29654157468727</v>
      </c>
      <c r="M1018">
        <f t="shared" si="67"/>
        <v>4.4963760540124005</v>
      </c>
      <c r="N1018">
        <v>-0.52651</v>
      </c>
      <c r="O1018">
        <v>-0.58713</v>
      </c>
    </row>
    <row r="1019" spans="2:15" ht="14.25">
      <c r="B1019">
        <v>2016</v>
      </c>
      <c r="C1019">
        <v>0.12</v>
      </c>
      <c r="D1019">
        <v>0.03</v>
      </c>
      <c r="E1019">
        <v>164.17</v>
      </c>
      <c r="F1019">
        <v>9302</v>
      </c>
      <c r="G1019" s="2">
        <f t="shared" si="64"/>
        <v>3.9685763351754977</v>
      </c>
      <c r="H1019">
        <f>H1018-1</f>
        <v>4</v>
      </c>
      <c r="I1019">
        <v>2359</v>
      </c>
      <c r="J1019" s="2">
        <f t="shared" si="65"/>
        <v>25.360137604816167</v>
      </c>
      <c r="K1019">
        <v>26849</v>
      </c>
      <c r="L1019" s="2">
        <f t="shared" si="66"/>
        <v>2.8863685228983016</v>
      </c>
      <c r="M1019">
        <f t="shared" si="67"/>
        <v>4.428928114893321</v>
      </c>
      <c r="N1019">
        <v>-0.47384</v>
      </c>
      <c r="O1019">
        <v>-0.51385</v>
      </c>
    </row>
    <row r="1020" spans="2:15" ht="14.25">
      <c r="B1020">
        <v>2015</v>
      </c>
      <c r="C1020">
        <v>9.73</v>
      </c>
      <c r="D1020">
        <v>2.2</v>
      </c>
      <c r="E1020">
        <v>157.08</v>
      </c>
      <c r="F1020">
        <v>8828</v>
      </c>
      <c r="G1020" s="2">
        <f t="shared" si="64"/>
        <v>3.9458623244896174</v>
      </c>
      <c r="H1020">
        <f>H1019-1</f>
        <v>3</v>
      </c>
      <c r="I1020">
        <v>1698</v>
      </c>
      <c r="J1020" s="2">
        <f t="shared" si="65"/>
        <v>19.23425464431355</v>
      </c>
      <c r="K1020">
        <v>26906</v>
      </c>
      <c r="L1020" s="2">
        <f t="shared" si="66"/>
        <v>3.047802446760308</v>
      </c>
      <c r="M1020">
        <f t="shared" si="67"/>
        <v>4.429849137858492</v>
      </c>
      <c r="N1020">
        <v>-0.29853</v>
      </c>
      <c r="O1020">
        <v>-0.4198</v>
      </c>
    </row>
    <row r="1021" spans="2:15" ht="14.25">
      <c r="B1021">
        <v>2014</v>
      </c>
      <c r="C1021">
        <v>7.65</v>
      </c>
      <c r="D1021">
        <v>1.62</v>
      </c>
      <c r="E1021">
        <v>178.76</v>
      </c>
      <c r="F1021">
        <v>8638</v>
      </c>
      <c r="G1021" s="2">
        <f t="shared" si="64"/>
        <v>3.9364131997114797</v>
      </c>
      <c r="H1021">
        <f>H1020-1</f>
        <v>2</v>
      </c>
      <c r="I1021">
        <v>1619</v>
      </c>
      <c r="J1021" s="2">
        <f t="shared" si="65"/>
        <v>18.742764528826118</v>
      </c>
      <c r="K1021">
        <v>29077</v>
      </c>
      <c r="L1021" s="2">
        <f t="shared" si="66"/>
        <v>3.366172725167863</v>
      </c>
      <c r="M1021">
        <f t="shared" si="67"/>
        <v>4.46354959645607</v>
      </c>
      <c r="N1021">
        <v>-0.41248</v>
      </c>
      <c r="O1021">
        <v>-0.47781</v>
      </c>
    </row>
    <row r="1022" spans="1:15" ht="14.25">
      <c r="A1022">
        <v>209</v>
      </c>
      <c r="B1022">
        <v>2018</v>
      </c>
      <c r="C1022">
        <v>2.21</v>
      </c>
      <c r="D1022">
        <v>1.56</v>
      </c>
      <c r="E1022">
        <v>27.11</v>
      </c>
      <c r="F1022">
        <v>45645</v>
      </c>
      <c r="G1022" s="2">
        <f t="shared" si="64"/>
        <v>4.659393211413849</v>
      </c>
      <c r="H1022">
        <v>13</v>
      </c>
      <c r="I1022">
        <v>4591</v>
      </c>
      <c r="J1022" s="2">
        <f t="shared" si="65"/>
        <v>10.058056742249972</v>
      </c>
      <c r="K1022">
        <v>18770</v>
      </c>
      <c r="L1022" s="2">
        <f t="shared" si="66"/>
        <v>0.4112170007667872</v>
      </c>
      <c r="M1022">
        <f t="shared" si="67"/>
        <v>4.2734642726213465</v>
      </c>
      <c r="N1022">
        <v>-0.29548</v>
      </c>
      <c r="O1022">
        <v>-0.82557</v>
      </c>
    </row>
    <row r="1023" spans="2:15" ht="14.25">
      <c r="B1023">
        <v>2017</v>
      </c>
      <c r="C1023">
        <v>0.44</v>
      </c>
      <c r="D1023">
        <v>0.2</v>
      </c>
      <c r="E1023">
        <v>89.47</v>
      </c>
      <c r="F1023">
        <v>31309</v>
      </c>
      <c r="G1023" s="2">
        <f t="shared" si="64"/>
        <v>4.4956691966039015</v>
      </c>
      <c r="H1023">
        <f>H1022-1</f>
        <v>12</v>
      </c>
      <c r="I1023">
        <v>5069</v>
      </c>
      <c r="J1023" s="2">
        <f t="shared" si="65"/>
        <v>16.190232840397332</v>
      </c>
      <c r="K1023">
        <v>16052</v>
      </c>
      <c r="L1023" s="2">
        <f t="shared" si="66"/>
        <v>0.5126960298955572</v>
      </c>
      <c r="M1023">
        <f t="shared" si="67"/>
        <v>4.205529151061801</v>
      </c>
      <c r="N1023">
        <v>-0.30825</v>
      </c>
      <c r="O1023">
        <v>-0.75632</v>
      </c>
    </row>
    <row r="1024" spans="2:15" ht="14.25">
      <c r="B1024">
        <v>2016</v>
      </c>
      <c r="C1024">
        <v>-7.72</v>
      </c>
      <c r="D1024">
        <v>-4.06</v>
      </c>
      <c r="E1024">
        <v>58.82</v>
      </c>
      <c r="F1024">
        <v>27346</v>
      </c>
      <c r="G1024" s="2">
        <f t="shared" si="64"/>
        <v>4.436893809463851</v>
      </c>
      <c r="H1024">
        <f>H1023-1</f>
        <v>11</v>
      </c>
      <c r="I1024">
        <v>1279</v>
      </c>
      <c r="J1024" s="2">
        <f t="shared" si="65"/>
        <v>4.677100855701016</v>
      </c>
      <c r="K1024">
        <v>14280</v>
      </c>
      <c r="L1024" s="2">
        <f t="shared" si="66"/>
        <v>0.5221970306443355</v>
      </c>
      <c r="M1024">
        <f t="shared" si="67"/>
        <v>4.154728207440155</v>
      </c>
      <c r="N1024">
        <v>-0.5061</v>
      </c>
      <c r="O1024">
        <v>-1.17075</v>
      </c>
    </row>
    <row r="1025" spans="2:15" ht="14.25">
      <c r="B1025">
        <v>2015</v>
      </c>
      <c r="C1025">
        <v>-11.86</v>
      </c>
      <c r="D1025">
        <v>-7.47</v>
      </c>
      <c r="E1025">
        <v>31.86</v>
      </c>
      <c r="F1025">
        <v>21917</v>
      </c>
      <c r="G1025" s="2">
        <f t="shared" si="64"/>
        <v>4.340781107631172</v>
      </c>
      <c r="H1025">
        <f>H1024-1</f>
        <v>10</v>
      </c>
      <c r="I1025">
        <v>1120</v>
      </c>
      <c r="J1025" s="2">
        <f t="shared" si="65"/>
        <v>5.110188438198659</v>
      </c>
      <c r="K1025">
        <v>9077</v>
      </c>
      <c r="L1025" s="2">
        <f t="shared" si="66"/>
        <v>0.41415339690651093</v>
      </c>
      <c r="M1025">
        <f t="shared" si="67"/>
        <v>3.9579423354454044</v>
      </c>
      <c r="N1025">
        <v>-0.75765</v>
      </c>
      <c r="O1025">
        <v>-1.68111</v>
      </c>
    </row>
    <row r="1026" spans="2:15" ht="14.25">
      <c r="B1026">
        <v>2014</v>
      </c>
      <c r="C1026">
        <v>-9.86</v>
      </c>
      <c r="D1026">
        <v>-6.41</v>
      </c>
      <c r="E1026">
        <v>32.42</v>
      </c>
      <c r="F1026">
        <v>24055</v>
      </c>
      <c r="G1026" s="2">
        <f t="shared" si="64"/>
        <v>4.381205361238583</v>
      </c>
      <c r="H1026">
        <f>H1025-1</f>
        <v>9</v>
      </c>
      <c r="I1026">
        <v>975</v>
      </c>
      <c r="J1026" s="2">
        <f t="shared" si="65"/>
        <v>4.053211390563292</v>
      </c>
      <c r="K1026">
        <v>7189</v>
      </c>
      <c r="L1026" s="2">
        <f t="shared" si="66"/>
        <v>0.2988567865308668</v>
      </c>
      <c r="M1026">
        <f t="shared" si="67"/>
        <v>3.8566684836115352</v>
      </c>
      <c r="N1026">
        <v>-0.85427</v>
      </c>
      <c r="O1026">
        <v>-1.81304</v>
      </c>
    </row>
    <row r="1027" spans="1:15" ht="14.25">
      <c r="A1027">
        <v>210</v>
      </c>
      <c r="B1027">
        <v>2018</v>
      </c>
      <c r="C1027">
        <v>1.87</v>
      </c>
      <c r="D1027">
        <v>1.47</v>
      </c>
      <c r="E1027">
        <v>0.7</v>
      </c>
      <c r="F1027">
        <v>7564</v>
      </c>
      <c r="G1027" s="2">
        <f t="shared" si="64"/>
        <v>3.8787515201730023</v>
      </c>
      <c r="H1027">
        <v>17</v>
      </c>
      <c r="I1027">
        <v>2552</v>
      </c>
      <c r="J1027" s="2">
        <f t="shared" si="65"/>
        <v>33.73876255949233</v>
      </c>
      <c r="K1027">
        <v>9554</v>
      </c>
      <c r="L1027" s="2">
        <f t="shared" si="66"/>
        <v>1.263088313061872</v>
      </c>
      <c r="M1027">
        <f t="shared" si="67"/>
        <v>3.980185236947335</v>
      </c>
      <c r="N1027">
        <v>-0.36616</v>
      </c>
      <c r="O1027">
        <v>-0.75405</v>
      </c>
    </row>
    <row r="1028" spans="2:15" ht="14.25">
      <c r="B1028">
        <v>2017</v>
      </c>
      <c r="C1028">
        <v>0.28</v>
      </c>
      <c r="D1028">
        <v>0.23</v>
      </c>
      <c r="E1028">
        <v>0.81</v>
      </c>
      <c r="F1028">
        <v>7108</v>
      </c>
      <c r="G1028" s="2">
        <f t="shared" si="64"/>
        <v>3.851747419133264</v>
      </c>
      <c r="H1028">
        <f>H1027-1</f>
        <v>16</v>
      </c>
      <c r="I1028">
        <v>2388</v>
      </c>
      <c r="J1028" s="2">
        <f t="shared" si="65"/>
        <v>33.59594822734947</v>
      </c>
      <c r="K1028">
        <v>8489</v>
      </c>
      <c r="L1028" s="2">
        <f t="shared" si="66"/>
        <v>1.1942881260551492</v>
      </c>
      <c r="M1028">
        <f t="shared" si="67"/>
        <v>3.928856533581911</v>
      </c>
      <c r="N1028">
        <v>-0.42224</v>
      </c>
      <c r="O1028">
        <v>-0.87911</v>
      </c>
    </row>
    <row r="1029" spans="2:15" ht="14.25">
      <c r="B1029">
        <v>2016</v>
      </c>
      <c r="C1029">
        <v>5.27</v>
      </c>
      <c r="D1029">
        <v>4.47</v>
      </c>
      <c r="E1029">
        <v>0.48</v>
      </c>
      <c r="F1029">
        <v>6901</v>
      </c>
      <c r="G1029" s="2">
        <f t="shared" si="64"/>
        <v>3.8389120274059985</v>
      </c>
      <c r="H1029">
        <f>H1028-1</f>
        <v>15</v>
      </c>
      <c r="I1029">
        <v>2393</v>
      </c>
      <c r="J1029" s="2">
        <f t="shared" si="65"/>
        <v>34.67613389363861</v>
      </c>
      <c r="K1029">
        <v>8728</v>
      </c>
      <c r="L1029" s="2">
        <f t="shared" si="66"/>
        <v>1.2647442399652224</v>
      </c>
      <c r="M1029">
        <f t="shared" si="67"/>
        <v>3.9409147375802855</v>
      </c>
      <c r="N1029">
        <v>-0.31427</v>
      </c>
      <c r="O1029">
        <v>-0.56541</v>
      </c>
    </row>
    <row r="1030" spans="2:15" ht="14.25">
      <c r="B1030">
        <v>2015</v>
      </c>
      <c r="C1030">
        <v>5.8</v>
      </c>
      <c r="D1030">
        <v>4.86</v>
      </c>
      <c r="E1030">
        <v>0.44</v>
      </c>
      <c r="F1030">
        <v>6709</v>
      </c>
      <c r="G1030" s="2">
        <f t="shared" si="64"/>
        <v>3.8266577918758693</v>
      </c>
      <c r="H1030">
        <f>H1029-1</f>
        <v>14</v>
      </c>
      <c r="I1030">
        <v>2477</v>
      </c>
      <c r="J1030" s="2">
        <f t="shared" si="65"/>
        <v>36.920554479057984</v>
      </c>
      <c r="K1030">
        <v>8931</v>
      </c>
      <c r="L1030" s="2">
        <f t="shared" si="66"/>
        <v>1.3311968996869876</v>
      </c>
      <c r="M1030">
        <f t="shared" si="67"/>
        <v>3.950900089366387</v>
      </c>
      <c r="N1030">
        <v>-0.30891</v>
      </c>
      <c r="O1030">
        <v>-0.52839</v>
      </c>
    </row>
    <row r="1031" spans="2:15" ht="14.25">
      <c r="B1031">
        <v>2014</v>
      </c>
      <c r="C1031">
        <v>5.01</v>
      </c>
      <c r="D1031">
        <v>4.16</v>
      </c>
      <c r="E1031">
        <v>0.34</v>
      </c>
      <c r="F1031">
        <v>6460</v>
      </c>
      <c r="G1031" s="2">
        <f t="shared" si="64"/>
        <v>3.8102325179950842</v>
      </c>
      <c r="H1031">
        <f>H1030-1</f>
        <v>13</v>
      </c>
      <c r="I1031">
        <v>2487</v>
      </c>
      <c r="J1031" s="2">
        <f t="shared" si="65"/>
        <v>38.4984520123839</v>
      </c>
      <c r="K1031">
        <v>9971</v>
      </c>
      <c r="L1031" s="2">
        <f t="shared" si="66"/>
        <v>1.543498452012384</v>
      </c>
      <c r="M1031">
        <f t="shared" si="67"/>
        <v>3.9987387162558177</v>
      </c>
      <c r="N1031">
        <v>-0.33391</v>
      </c>
      <c r="O1031">
        <v>-0.55433</v>
      </c>
    </row>
    <row r="1032" spans="1:15" ht="14.25">
      <c r="A1032">
        <v>211</v>
      </c>
      <c r="B1032">
        <v>2018</v>
      </c>
      <c r="C1032">
        <v>1.65</v>
      </c>
      <c r="D1032">
        <v>0.91</v>
      </c>
      <c r="E1032">
        <v>49.24</v>
      </c>
      <c r="F1032">
        <v>4863</v>
      </c>
      <c r="G1032" s="2">
        <f t="shared" si="64"/>
        <v>3.6869042695681773</v>
      </c>
      <c r="H1032">
        <v>42</v>
      </c>
      <c r="I1032">
        <v>734</v>
      </c>
      <c r="J1032" s="2">
        <f t="shared" si="65"/>
        <v>15.093563643841252</v>
      </c>
      <c r="K1032">
        <v>12171</v>
      </c>
      <c r="L1032" s="2">
        <f t="shared" si="66"/>
        <v>2.5027760641579273</v>
      </c>
      <c r="M1032">
        <f t="shared" si="67"/>
        <v>4.0853262624239886</v>
      </c>
      <c r="N1032">
        <v>-0.4646</v>
      </c>
      <c r="O1032">
        <v>-0.7672</v>
      </c>
    </row>
    <row r="1033" spans="2:15" ht="14.25">
      <c r="B1033">
        <v>2017</v>
      </c>
      <c r="C1033">
        <v>59.56</v>
      </c>
      <c r="D1033">
        <v>17.82</v>
      </c>
      <c r="E1033">
        <v>205.09</v>
      </c>
      <c r="F1033">
        <v>8911</v>
      </c>
      <c r="G1033" s="2">
        <f t="shared" si="64"/>
        <v>3.9499264436679122</v>
      </c>
      <c r="H1033">
        <f>H1032-1</f>
        <v>41</v>
      </c>
      <c r="I1033">
        <v>764</v>
      </c>
      <c r="J1033" s="2">
        <f t="shared" si="65"/>
        <v>8.573672988441253</v>
      </c>
      <c r="K1033">
        <v>10123</v>
      </c>
      <c r="L1033" s="2">
        <f t="shared" si="66"/>
        <v>1.136011670968466</v>
      </c>
      <c r="M1033">
        <f t="shared" si="67"/>
        <v>4.005309236848516</v>
      </c>
      <c r="N1033">
        <v>1.0793</v>
      </c>
      <c r="O1033">
        <v>0.81414</v>
      </c>
    </row>
    <row r="1034" spans="2:15" ht="14.25">
      <c r="B1034">
        <v>2016</v>
      </c>
      <c r="C1034">
        <v>-0.01</v>
      </c>
      <c r="D1034">
        <v>-0.01</v>
      </c>
      <c r="E1034">
        <v>65.45</v>
      </c>
      <c r="F1034">
        <v>2759</v>
      </c>
      <c r="G1034" s="2">
        <f t="shared" si="64"/>
        <v>3.4407517004791854</v>
      </c>
      <c r="H1034">
        <f>H1033-1</f>
        <v>40</v>
      </c>
      <c r="I1034">
        <v>928</v>
      </c>
      <c r="J1034" s="2">
        <f t="shared" si="65"/>
        <v>33.63537513591881</v>
      </c>
      <c r="K1034">
        <v>9807</v>
      </c>
      <c r="L1034" s="2">
        <f t="shared" si="66"/>
        <v>3.5545487495469374</v>
      </c>
      <c r="M1034">
        <f t="shared" si="67"/>
        <v>3.9915361753000314</v>
      </c>
      <c r="N1034">
        <v>-0.85895</v>
      </c>
      <c r="O1034">
        <v>-1.0735</v>
      </c>
    </row>
    <row r="1035" spans="2:15" ht="14.25">
      <c r="B1035">
        <v>2015</v>
      </c>
      <c r="C1035">
        <v>40.09</v>
      </c>
      <c r="D1035">
        <v>14.89</v>
      </c>
      <c r="E1035">
        <v>64.52</v>
      </c>
      <c r="F1035">
        <v>3572</v>
      </c>
      <c r="G1035" s="2">
        <f t="shared" si="64"/>
        <v>3.552911450216509</v>
      </c>
      <c r="H1035">
        <f>H1034-1</f>
        <v>39</v>
      </c>
      <c r="I1035">
        <v>1001</v>
      </c>
      <c r="J1035" s="2">
        <f t="shared" si="65"/>
        <v>28.023516237402013</v>
      </c>
      <c r="K1035">
        <v>10715</v>
      </c>
      <c r="L1035" s="2">
        <f t="shared" si="66"/>
        <v>2.999720044792833</v>
      </c>
      <c r="M1035">
        <f t="shared" si="67"/>
        <v>4.029992175377847</v>
      </c>
      <c r="N1035">
        <v>0.21462</v>
      </c>
      <c r="O1035">
        <v>0.14212</v>
      </c>
    </row>
    <row r="1036" spans="2:15" ht="14.25">
      <c r="B1036">
        <v>2014</v>
      </c>
      <c r="C1036">
        <v>-10.57</v>
      </c>
      <c r="D1036">
        <v>-2.35</v>
      </c>
      <c r="E1036">
        <v>146.2</v>
      </c>
      <c r="F1036">
        <v>3536</v>
      </c>
      <c r="G1036" s="2">
        <f t="shared" si="64"/>
        <v>3.5485122563410356</v>
      </c>
      <c r="H1036">
        <f>H1035-1</f>
        <v>38</v>
      </c>
      <c r="I1036">
        <v>1097</v>
      </c>
      <c r="J1036" s="2">
        <f t="shared" si="65"/>
        <v>31.023755656108598</v>
      </c>
      <c r="K1036">
        <v>9664</v>
      </c>
      <c r="L1036" s="2">
        <f t="shared" si="66"/>
        <v>2.733031674208145</v>
      </c>
      <c r="M1036">
        <f t="shared" si="67"/>
        <v>3.985156921277057</v>
      </c>
      <c r="N1036">
        <v>-0.8414</v>
      </c>
      <c r="O1036">
        <v>-0.90418</v>
      </c>
    </row>
    <row r="1037" spans="1:15" ht="14.25">
      <c r="A1037">
        <v>212</v>
      </c>
      <c r="B1037">
        <v>2018</v>
      </c>
      <c r="C1037">
        <v>1.52</v>
      </c>
      <c r="D1037">
        <v>1.3</v>
      </c>
      <c r="E1037">
        <v>4.25</v>
      </c>
      <c r="F1037">
        <v>40940</v>
      </c>
      <c r="G1037" s="2">
        <f t="shared" si="64"/>
        <v>4.612147838326487</v>
      </c>
      <c r="H1037">
        <v>13</v>
      </c>
      <c r="I1037">
        <v>8569</v>
      </c>
      <c r="J1037" s="2">
        <f t="shared" si="65"/>
        <v>20.930630190522717</v>
      </c>
      <c r="K1037">
        <v>22996</v>
      </c>
      <c r="L1037" s="2">
        <f t="shared" si="66"/>
        <v>0.5617000488519786</v>
      </c>
      <c r="M1037">
        <f t="shared" si="67"/>
        <v>4.3616522999739376</v>
      </c>
      <c r="N1037">
        <v>-0.2241</v>
      </c>
      <c r="O1037">
        <v>-0.70229</v>
      </c>
    </row>
    <row r="1038" spans="2:15" ht="14.25">
      <c r="B1038">
        <v>2017</v>
      </c>
      <c r="C1038">
        <v>2.53</v>
      </c>
      <c r="D1038">
        <v>2.24</v>
      </c>
      <c r="E1038">
        <v>3.74</v>
      </c>
      <c r="F1038">
        <v>39435</v>
      </c>
      <c r="G1038" s="2">
        <f t="shared" si="64"/>
        <v>4.595881845162044</v>
      </c>
      <c r="H1038">
        <f>H1037-1</f>
        <v>12</v>
      </c>
      <c r="I1038">
        <v>8851</v>
      </c>
      <c r="J1038" s="2">
        <f t="shared" si="65"/>
        <v>22.444528971725624</v>
      </c>
      <c r="K1038">
        <v>24136</v>
      </c>
      <c r="L1038" s="2">
        <f t="shared" si="66"/>
        <v>0.6120451375681502</v>
      </c>
      <c r="M1038">
        <f t="shared" si="67"/>
        <v>4.382665297166932</v>
      </c>
      <c r="N1038">
        <v>-0.1807</v>
      </c>
      <c r="O1038">
        <v>-0.59459</v>
      </c>
    </row>
    <row r="1039" spans="2:15" ht="14.25">
      <c r="B1039">
        <v>2016</v>
      </c>
      <c r="C1039">
        <v>5.49</v>
      </c>
      <c r="D1039">
        <v>4.87</v>
      </c>
      <c r="E1039">
        <v>2.3</v>
      </c>
      <c r="F1039">
        <v>39345</v>
      </c>
      <c r="G1039" s="2">
        <f t="shared" si="64"/>
        <v>4.594889549646035</v>
      </c>
      <c r="H1039">
        <f>H1038-1</f>
        <v>11</v>
      </c>
      <c r="I1039">
        <v>9188</v>
      </c>
      <c r="J1039" s="2">
        <f t="shared" si="65"/>
        <v>23.35239547591816</v>
      </c>
      <c r="K1039">
        <v>26659</v>
      </c>
      <c r="L1039" s="2">
        <f t="shared" si="66"/>
        <v>0.6775702122251874</v>
      </c>
      <c r="M1039">
        <f t="shared" si="67"/>
        <v>4.4258438546567165</v>
      </c>
      <c r="N1039">
        <v>-0.08236</v>
      </c>
      <c r="O1039">
        <v>-0.35182</v>
      </c>
    </row>
    <row r="1040" spans="2:15" ht="14.25">
      <c r="B1040">
        <v>2015</v>
      </c>
      <c r="C1040">
        <v>6.13</v>
      </c>
      <c r="D1040">
        <v>5.47</v>
      </c>
      <c r="E1040">
        <v>1.5</v>
      </c>
      <c r="F1040">
        <v>39563</v>
      </c>
      <c r="G1040" s="2">
        <f t="shared" si="64"/>
        <v>4.597289216040578</v>
      </c>
      <c r="H1040">
        <f>H1039-1</f>
        <v>10</v>
      </c>
      <c r="I1040">
        <v>9250</v>
      </c>
      <c r="J1040" s="2">
        <f t="shared" si="65"/>
        <v>23.380431210979957</v>
      </c>
      <c r="K1040">
        <v>29926</v>
      </c>
      <c r="L1040" s="2">
        <f t="shared" si="66"/>
        <v>0.7564138209943634</v>
      </c>
      <c r="M1040">
        <f t="shared" si="67"/>
        <v>4.476048671600609</v>
      </c>
      <c r="N1040">
        <v>-0.03305</v>
      </c>
      <c r="O1040">
        <v>-0.25234</v>
      </c>
    </row>
    <row r="1041" spans="2:15" ht="14.25">
      <c r="B1041">
        <v>2014</v>
      </c>
      <c r="C1041">
        <v>7.72</v>
      </c>
      <c r="D1041">
        <v>6.94</v>
      </c>
      <c r="E1041">
        <v>0.56</v>
      </c>
      <c r="F1041">
        <v>38287</v>
      </c>
      <c r="G1041" s="2">
        <f t="shared" si="64"/>
        <v>4.5830513382858316</v>
      </c>
      <c r="H1041">
        <f>H1040-1</f>
        <v>9</v>
      </c>
      <c r="I1041">
        <v>9799</v>
      </c>
      <c r="J1041" s="2">
        <f t="shared" si="65"/>
        <v>25.593543500404834</v>
      </c>
      <c r="K1041">
        <v>32343</v>
      </c>
      <c r="L1041" s="2">
        <f t="shared" si="66"/>
        <v>0.8447514822263431</v>
      </c>
      <c r="M1041">
        <f t="shared" si="67"/>
        <v>4.509780300759586</v>
      </c>
      <c r="N1041">
        <v>0.02244</v>
      </c>
      <c r="O1041">
        <v>-0.10102</v>
      </c>
    </row>
    <row r="1042" spans="1:15" ht="14.25">
      <c r="A1042">
        <v>213</v>
      </c>
      <c r="B1042">
        <v>2018</v>
      </c>
      <c r="C1042">
        <v>1.05</v>
      </c>
      <c r="D1042">
        <v>0.54</v>
      </c>
      <c r="E1042">
        <v>74.87</v>
      </c>
      <c r="F1042">
        <v>44161</v>
      </c>
      <c r="G1042" s="2">
        <f t="shared" si="64"/>
        <v>4.645038899176865</v>
      </c>
      <c r="H1042">
        <v>67</v>
      </c>
      <c r="I1042">
        <v>22724</v>
      </c>
      <c r="J1042" s="2">
        <f t="shared" si="65"/>
        <v>51.45716808949072</v>
      </c>
      <c r="K1042">
        <v>30049</v>
      </c>
      <c r="L1042" s="2">
        <f t="shared" si="66"/>
        <v>0.6804420189760195</v>
      </c>
      <c r="M1042">
        <f t="shared" si="67"/>
        <v>4.477830023702876</v>
      </c>
      <c r="N1042">
        <v>-0.08255</v>
      </c>
      <c r="O1042">
        <v>-0.35779</v>
      </c>
    </row>
    <row r="1043" spans="2:15" ht="14.25">
      <c r="B1043">
        <v>2017</v>
      </c>
      <c r="C1043">
        <v>0.32</v>
      </c>
      <c r="D1043">
        <v>0.16</v>
      </c>
      <c r="E1043">
        <v>73.72</v>
      </c>
      <c r="F1043">
        <v>43857</v>
      </c>
      <c r="G1043" s="2">
        <f t="shared" si="64"/>
        <v>4.642038920820619</v>
      </c>
      <c r="H1043">
        <f>H1042-1</f>
        <v>66</v>
      </c>
      <c r="I1043">
        <v>22656</v>
      </c>
      <c r="J1043" s="2">
        <f t="shared" si="65"/>
        <v>51.658800191531576</v>
      </c>
      <c r="K1043">
        <v>26622</v>
      </c>
      <c r="L1043" s="2">
        <f t="shared" si="66"/>
        <v>0.6070182639031397</v>
      </c>
      <c r="M1043">
        <f t="shared" si="67"/>
        <v>4.425240679100199</v>
      </c>
      <c r="N1043">
        <v>-0.14324</v>
      </c>
      <c r="O1043">
        <v>-0.45392</v>
      </c>
    </row>
    <row r="1044" spans="2:15" ht="14.25">
      <c r="B1044">
        <v>2016</v>
      </c>
      <c r="C1044">
        <v>-3.08</v>
      </c>
      <c r="D1044">
        <v>-1.54</v>
      </c>
      <c r="E1044">
        <v>73.69</v>
      </c>
      <c r="F1044">
        <v>44081</v>
      </c>
      <c r="G1044" s="2">
        <f t="shared" si="64"/>
        <v>4.644251438147625</v>
      </c>
      <c r="H1044">
        <f>H1043-1</f>
        <v>65</v>
      </c>
      <c r="I1044">
        <v>22767</v>
      </c>
      <c r="J1044" s="2">
        <f t="shared" si="65"/>
        <v>51.64810235702457</v>
      </c>
      <c r="K1044">
        <v>25936</v>
      </c>
      <c r="L1044" s="2">
        <f t="shared" si="66"/>
        <v>0.5883714071822327</v>
      </c>
      <c r="M1044">
        <f t="shared" si="67"/>
        <v>4.41390299750444</v>
      </c>
      <c r="N1044">
        <v>-0.23145</v>
      </c>
      <c r="O1044">
        <v>-0.59462</v>
      </c>
    </row>
    <row r="1045" spans="2:15" ht="14.25">
      <c r="B1045">
        <v>2015</v>
      </c>
      <c r="C1045">
        <v>-3.9</v>
      </c>
      <c r="D1045">
        <v>-1.06</v>
      </c>
      <c r="E1045">
        <v>188.69</v>
      </c>
      <c r="F1045">
        <v>27302</v>
      </c>
      <c r="G1045" s="2">
        <f t="shared" si="64"/>
        <v>4.436194462320936</v>
      </c>
      <c r="H1045">
        <f>H1044-1</f>
        <v>64</v>
      </c>
      <c r="I1045">
        <v>8068</v>
      </c>
      <c r="J1045" s="2">
        <f t="shared" si="65"/>
        <v>29.550948648450664</v>
      </c>
      <c r="K1045">
        <v>28403</v>
      </c>
      <c r="L1045" s="2">
        <f t="shared" si="66"/>
        <v>1.0403267159915024</v>
      </c>
      <c r="M1045">
        <f t="shared" si="67"/>
        <v>4.453364213801836</v>
      </c>
      <c r="N1045">
        <v>-0.11401</v>
      </c>
      <c r="O1045">
        <v>-0.22919</v>
      </c>
    </row>
    <row r="1046" spans="2:15" ht="14.25">
      <c r="B1046">
        <v>2014</v>
      </c>
      <c r="C1046">
        <v>0.01</v>
      </c>
      <c r="D1046">
        <v>0</v>
      </c>
      <c r="E1046">
        <v>144.8</v>
      </c>
      <c r="F1046">
        <v>25180</v>
      </c>
      <c r="G1046" s="2">
        <f t="shared" si="64"/>
        <v>4.401055725771844</v>
      </c>
      <c r="H1046">
        <f>H1045-1</f>
        <v>63</v>
      </c>
      <c r="I1046">
        <v>8296</v>
      </c>
      <c r="J1046" s="2">
        <f t="shared" si="65"/>
        <v>32.94678316123908</v>
      </c>
      <c r="K1046">
        <v>27597</v>
      </c>
      <c r="L1046" s="2">
        <f t="shared" si="66"/>
        <v>1.0959888800635424</v>
      </c>
      <c r="M1046">
        <f t="shared" si="67"/>
        <v>4.440861873577546</v>
      </c>
      <c r="N1046">
        <v>-0.055</v>
      </c>
      <c r="O1046">
        <v>-0.23506</v>
      </c>
    </row>
    <row r="1047" spans="1:15" ht="14.25">
      <c r="A1047">
        <v>214</v>
      </c>
      <c r="B1047">
        <v>2018</v>
      </c>
      <c r="C1047">
        <v>0.89</v>
      </c>
      <c r="D1047">
        <v>0.22</v>
      </c>
      <c r="E1047">
        <v>231.22</v>
      </c>
      <c r="F1047">
        <v>15319</v>
      </c>
      <c r="G1047" s="2">
        <f t="shared" si="64"/>
        <v>4.185230416167562</v>
      </c>
      <c r="H1047">
        <v>86</v>
      </c>
      <c r="I1047">
        <v>8362</v>
      </c>
      <c r="J1047" s="2">
        <f t="shared" si="65"/>
        <v>54.58580847313793</v>
      </c>
      <c r="K1047">
        <v>25826</v>
      </c>
      <c r="L1047" s="2">
        <f t="shared" si="66"/>
        <v>1.6858802793916052</v>
      </c>
      <c r="M1047">
        <f t="shared" si="67"/>
        <v>4.412057146690156</v>
      </c>
      <c r="N1047">
        <v>-0.0815</v>
      </c>
      <c r="O1047">
        <v>-0.00909</v>
      </c>
    </row>
    <row r="1048" spans="2:15" ht="14.25">
      <c r="B1048">
        <v>2017</v>
      </c>
      <c r="C1048">
        <v>20.71</v>
      </c>
      <c r="D1048">
        <v>5.49</v>
      </c>
      <c r="E1048">
        <v>215.7</v>
      </c>
      <c r="F1048">
        <v>14292</v>
      </c>
      <c r="G1048" s="2">
        <f t="shared" si="64"/>
        <v>4.155093007530402</v>
      </c>
      <c r="H1048">
        <f>H1047-1</f>
        <v>85</v>
      </c>
      <c r="I1048">
        <v>7122</v>
      </c>
      <c r="J1048" s="2">
        <f t="shared" si="65"/>
        <v>49.8320738874895</v>
      </c>
      <c r="K1048">
        <v>25191</v>
      </c>
      <c r="L1048" s="2">
        <f t="shared" si="66"/>
        <v>1.762594458438287</v>
      </c>
      <c r="M1048">
        <f t="shared" si="67"/>
        <v>4.4012454079054875</v>
      </c>
      <c r="N1048">
        <v>0.34233</v>
      </c>
      <c r="O1048">
        <v>0.31652</v>
      </c>
    </row>
    <row r="1049" spans="2:15" ht="14.25">
      <c r="B1049">
        <v>2016</v>
      </c>
      <c r="C1049">
        <v>-0.47</v>
      </c>
      <c r="D1049">
        <v>-0.1</v>
      </c>
      <c r="E1049">
        <v>267.74</v>
      </c>
      <c r="F1049">
        <v>13447</v>
      </c>
      <c r="G1049" s="2">
        <f t="shared" si="64"/>
        <v>4.12862540487595</v>
      </c>
      <c r="H1049">
        <f>H1048-1</f>
        <v>84</v>
      </c>
      <c r="I1049">
        <v>6647</v>
      </c>
      <c r="J1049" s="2">
        <f t="shared" si="65"/>
        <v>49.43109987357775</v>
      </c>
      <c r="K1049">
        <v>23999</v>
      </c>
      <c r="L1049" s="2">
        <f t="shared" si="66"/>
        <v>1.784710344314717</v>
      </c>
      <c r="M1049">
        <f t="shared" si="67"/>
        <v>4.380193145731191</v>
      </c>
      <c r="N1049">
        <v>-0.12831</v>
      </c>
      <c r="O1049">
        <v>-0.00375</v>
      </c>
    </row>
    <row r="1050" spans="2:15" ht="14.25">
      <c r="B1050">
        <v>2015</v>
      </c>
      <c r="C1050">
        <v>1.28</v>
      </c>
      <c r="D1050">
        <v>0.32</v>
      </c>
      <c r="E1050">
        <v>222.19</v>
      </c>
      <c r="F1050">
        <v>11250</v>
      </c>
      <c r="G1050" s="2">
        <f t="shared" si="64"/>
        <v>4.051152522447381</v>
      </c>
      <c r="H1050">
        <f>H1049-1</f>
        <v>83</v>
      </c>
      <c r="I1050">
        <v>5447</v>
      </c>
      <c r="J1050" s="2">
        <f t="shared" si="65"/>
        <v>48.41777777777778</v>
      </c>
      <c r="K1050">
        <v>23852</v>
      </c>
      <c r="L1050" s="2">
        <f t="shared" si="66"/>
        <v>2.1201777777777777</v>
      </c>
      <c r="M1050">
        <f t="shared" si="67"/>
        <v>4.377524800673702</v>
      </c>
      <c r="N1050">
        <v>-0.17222</v>
      </c>
      <c r="O1050">
        <v>-0.11007</v>
      </c>
    </row>
    <row r="1051" spans="2:15" ht="14.25">
      <c r="B1051">
        <v>2014</v>
      </c>
      <c r="C1051">
        <v>-28.4</v>
      </c>
      <c r="D1051">
        <v>-5.86</v>
      </c>
      <c r="E1051">
        <v>306.26</v>
      </c>
      <c r="F1051">
        <v>12243</v>
      </c>
      <c r="G1051" s="2">
        <f t="shared" si="64"/>
        <v>4.087887849492933</v>
      </c>
      <c r="H1051">
        <f>H1050-1</f>
        <v>82</v>
      </c>
      <c r="I1051">
        <v>5030</v>
      </c>
      <c r="J1051" s="2">
        <f t="shared" si="65"/>
        <v>41.084701462059954</v>
      </c>
      <c r="K1051">
        <v>23701</v>
      </c>
      <c r="L1051" s="2">
        <f t="shared" si="66"/>
        <v>1.9358817283345586</v>
      </c>
      <c r="M1051">
        <f t="shared" si="67"/>
        <v>4.374766670285203</v>
      </c>
      <c r="N1051">
        <v>-0.76137</v>
      </c>
      <c r="O1051">
        <v>-0.38342</v>
      </c>
    </row>
    <row r="1052" spans="1:15" ht="14.25">
      <c r="A1052">
        <v>215</v>
      </c>
      <c r="B1052">
        <v>2018</v>
      </c>
      <c r="C1052">
        <v>0.67</v>
      </c>
      <c r="D1052">
        <v>0.56</v>
      </c>
      <c r="E1052">
        <v>2.71</v>
      </c>
      <c r="F1052">
        <v>32689</v>
      </c>
      <c r="G1052" s="2">
        <f t="shared" si="64"/>
        <v>4.514401635137584</v>
      </c>
      <c r="H1052">
        <v>71</v>
      </c>
      <c r="I1052">
        <v>7195</v>
      </c>
      <c r="J1052" s="2">
        <f t="shared" si="65"/>
        <v>22.0104622350026</v>
      </c>
      <c r="K1052">
        <v>20650</v>
      </c>
      <c r="L1052" s="2">
        <f t="shared" si="66"/>
        <v>0.6317109731102205</v>
      </c>
      <c r="M1052">
        <f t="shared" si="67"/>
        <v>4.3149200559924195</v>
      </c>
      <c r="N1052">
        <v>-0.15265</v>
      </c>
      <c r="O1052">
        <v>-0.66284</v>
      </c>
    </row>
    <row r="1053" spans="2:15" ht="14.25">
      <c r="B1053">
        <v>2017</v>
      </c>
      <c r="C1053">
        <v>7.46</v>
      </c>
      <c r="D1053">
        <v>6.43</v>
      </c>
      <c r="E1053">
        <v>3.96</v>
      </c>
      <c r="F1053">
        <v>31667</v>
      </c>
      <c r="G1053" s="2">
        <f t="shared" si="64"/>
        <v>4.500606922065987</v>
      </c>
      <c r="H1053">
        <f>H1052-1</f>
        <v>70</v>
      </c>
      <c r="I1053">
        <v>7674</v>
      </c>
      <c r="J1053" s="2">
        <f t="shared" si="65"/>
        <v>24.233429121798718</v>
      </c>
      <c r="K1053">
        <v>19669</v>
      </c>
      <c r="L1053" s="2">
        <f t="shared" si="66"/>
        <v>0.6211197776865507</v>
      </c>
      <c r="M1053">
        <f t="shared" si="67"/>
        <v>4.293782280330023</v>
      </c>
      <c r="N1053">
        <v>-0.01839</v>
      </c>
      <c r="O1053">
        <v>-0.25342</v>
      </c>
    </row>
    <row r="1054" spans="2:15" ht="14.25">
      <c r="B1054">
        <v>2016</v>
      </c>
      <c r="C1054">
        <v>-0.3</v>
      </c>
      <c r="D1054">
        <v>-0.25</v>
      </c>
      <c r="E1054">
        <v>3.2</v>
      </c>
      <c r="F1054">
        <v>30212</v>
      </c>
      <c r="G1054" s="2">
        <f t="shared" si="64"/>
        <v>4.48017947602513</v>
      </c>
      <c r="H1054">
        <f>H1053-1</f>
        <v>69</v>
      </c>
      <c r="I1054">
        <v>7896</v>
      </c>
      <c r="J1054" s="2">
        <f t="shared" si="65"/>
        <v>26.135310472659874</v>
      </c>
      <c r="K1054">
        <v>19959</v>
      </c>
      <c r="L1054" s="2">
        <f t="shared" si="66"/>
        <v>0.6606315371375613</v>
      </c>
      <c r="M1054">
        <f t="shared" si="67"/>
        <v>4.300138778165712</v>
      </c>
      <c r="N1054">
        <v>-0.18398</v>
      </c>
      <c r="O1054">
        <v>-0.71263</v>
      </c>
    </row>
    <row r="1055" spans="2:15" ht="14.25">
      <c r="B1055">
        <v>2015</v>
      </c>
      <c r="C1055">
        <v>3.64</v>
      </c>
      <c r="D1055">
        <v>3.2</v>
      </c>
      <c r="E1055">
        <v>2.09</v>
      </c>
      <c r="F1055">
        <v>26093</v>
      </c>
      <c r="G1055" s="2">
        <f t="shared" si="64"/>
        <v>4.416524014268653</v>
      </c>
      <c r="H1055">
        <f>H1054-1</f>
        <v>68</v>
      </c>
      <c r="I1055">
        <v>6194</v>
      </c>
      <c r="J1055" s="2">
        <f t="shared" si="65"/>
        <v>23.738167324569808</v>
      </c>
      <c r="K1055">
        <v>21724</v>
      </c>
      <c r="L1055" s="2">
        <f t="shared" si="66"/>
        <v>0.8325604568275017</v>
      </c>
      <c r="M1055">
        <f t="shared" si="67"/>
        <v>4.33693979412059</v>
      </c>
      <c r="N1055">
        <v>-0.05241</v>
      </c>
      <c r="O1055">
        <v>-0.3933</v>
      </c>
    </row>
    <row r="1056" spans="2:15" ht="14.25">
      <c r="B1056">
        <v>2014</v>
      </c>
      <c r="C1056">
        <v>3.33</v>
      </c>
      <c r="D1056">
        <v>2.82</v>
      </c>
      <c r="E1056">
        <v>1.36</v>
      </c>
      <c r="F1056">
        <v>26183</v>
      </c>
      <c r="G1056" s="2">
        <f t="shared" si="64"/>
        <v>4.418019405728941</v>
      </c>
      <c r="H1056">
        <f>H1055-1</f>
        <v>67</v>
      </c>
      <c r="I1056">
        <v>4705</v>
      </c>
      <c r="J1056" s="2">
        <f t="shared" si="65"/>
        <v>17.96967497994882</v>
      </c>
      <c r="K1056">
        <v>35248</v>
      </c>
      <c r="L1056" s="2">
        <f t="shared" si="66"/>
        <v>1.3462170110376963</v>
      </c>
      <c r="M1056">
        <f t="shared" si="67"/>
        <v>4.547134479806693</v>
      </c>
      <c r="N1056">
        <v>0.0344</v>
      </c>
      <c r="O1056">
        <v>-0.25093</v>
      </c>
    </row>
    <row r="1057" spans="1:15" ht="14.25">
      <c r="A1057">
        <v>216</v>
      </c>
      <c r="B1057">
        <v>2018</v>
      </c>
      <c r="C1057">
        <v>0.31</v>
      </c>
      <c r="D1057">
        <v>0.14</v>
      </c>
      <c r="E1057">
        <v>47.17</v>
      </c>
      <c r="F1057">
        <v>10714</v>
      </c>
      <c r="G1057" s="2">
        <f t="shared" si="64"/>
        <v>4.02995164203684</v>
      </c>
      <c r="H1057">
        <v>43</v>
      </c>
      <c r="I1057">
        <v>1202</v>
      </c>
      <c r="J1057" s="2">
        <f t="shared" si="65"/>
        <v>11.218965839089043</v>
      </c>
      <c r="K1057">
        <v>25758</v>
      </c>
      <c r="L1057" s="2">
        <f t="shared" si="66"/>
        <v>2.4041441105096135</v>
      </c>
      <c r="M1057">
        <f t="shared" si="67"/>
        <v>4.4109121388630825</v>
      </c>
      <c r="N1057">
        <v>-0.30823</v>
      </c>
      <c r="O1057">
        <v>-0.60803</v>
      </c>
    </row>
    <row r="1058" spans="2:15" ht="14.25">
      <c r="B1058">
        <v>2017</v>
      </c>
      <c r="C1058">
        <v>2.48</v>
      </c>
      <c r="D1058">
        <v>1.1</v>
      </c>
      <c r="E1058">
        <v>59.82</v>
      </c>
      <c r="F1058">
        <v>10753</v>
      </c>
      <c r="G1058" s="2">
        <f t="shared" si="64"/>
        <v>4.031529645803423</v>
      </c>
      <c r="H1058">
        <f>H1057-1</f>
        <v>42</v>
      </c>
      <c r="I1058">
        <v>1239</v>
      </c>
      <c r="J1058" s="2">
        <f t="shared" si="65"/>
        <v>11.52236585139031</v>
      </c>
      <c r="K1058">
        <v>21234</v>
      </c>
      <c r="L1058" s="2">
        <f t="shared" si="66"/>
        <v>1.9747047335627266</v>
      </c>
      <c r="M1058">
        <f t="shared" si="67"/>
        <v>4.327031813021159</v>
      </c>
      <c r="N1058">
        <v>-0.20287</v>
      </c>
      <c r="O1058">
        <v>-0.49938</v>
      </c>
    </row>
    <row r="1059" spans="2:15" ht="14.25">
      <c r="B1059">
        <v>2016</v>
      </c>
      <c r="C1059">
        <v>14.28</v>
      </c>
      <c r="D1059">
        <v>6.65</v>
      </c>
      <c r="E1059">
        <v>44.29</v>
      </c>
      <c r="F1059">
        <v>9781</v>
      </c>
      <c r="G1059" s="2">
        <f t="shared" si="64"/>
        <v>3.9903832589062334</v>
      </c>
      <c r="H1059">
        <f>H1058-1</f>
        <v>41</v>
      </c>
      <c r="I1059">
        <v>1017</v>
      </c>
      <c r="J1059" s="2">
        <f t="shared" si="65"/>
        <v>10.397709845619058</v>
      </c>
      <c r="K1059">
        <v>20435</v>
      </c>
      <c r="L1059" s="2">
        <f t="shared" si="66"/>
        <v>2.089254677435845</v>
      </c>
      <c r="M1059">
        <f t="shared" si="67"/>
        <v>4.310374642047612</v>
      </c>
      <c r="N1059">
        <v>0.02264</v>
      </c>
      <c r="O1059">
        <v>-0.16125</v>
      </c>
    </row>
    <row r="1060" spans="2:15" ht="14.25">
      <c r="B1060">
        <v>2015</v>
      </c>
      <c r="C1060">
        <v>12.23</v>
      </c>
      <c r="D1060">
        <v>6.03</v>
      </c>
      <c r="E1060">
        <v>33.85</v>
      </c>
      <c r="F1060">
        <v>7588</v>
      </c>
      <c r="G1060" s="2">
        <f t="shared" si="64"/>
        <v>3.880127322216625</v>
      </c>
      <c r="H1060">
        <f>H1059-1</f>
        <v>40</v>
      </c>
      <c r="I1060">
        <v>964</v>
      </c>
      <c r="J1060" s="2">
        <f t="shared" si="65"/>
        <v>12.704269899841854</v>
      </c>
      <c r="K1060">
        <v>8571</v>
      </c>
      <c r="L1060" s="2">
        <f t="shared" si="66"/>
        <v>1.1295466526093831</v>
      </c>
      <c r="M1060">
        <f t="shared" si="67"/>
        <v>3.9330314951024055</v>
      </c>
      <c r="N1060">
        <v>-0.07049</v>
      </c>
      <c r="O1060">
        <v>-0.40069</v>
      </c>
    </row>
    <row r="1061" spans="2:15" ht="14.25">
      <c r="B1061">
        <v>2014</v>
      </c>
      <c r="C1061">
        <v>15.4</v>
      </c>
      <c r="D1061">
        <v>11.75</v>
      </c>
      <c r="E1061">
        <v>1</v>
      </c>
      <c r="F1061">
        <v>4672</v>
      </c>
      <c r="G1061" s="2">
        <f t="shared" si="64"/>
        <v>3.669502834104343</v>
      </c>
      <c r="H1061">
        <f>H1060-1</f>
        <v>39</v>
      </c>
      <c r="I1061">
        <v>993</v>
      </c>
      <c r="J1061" s="2">
        <f t="shared" si="65"/>
        <v>21.25428082191781</v>
      </c>
      <c r="K1061">
        <v>17407</v>
      </c>
      <c r="L1061" s="2">
        <f t="shared" si="66"/>
        <v>3.7258133561643834</v>
      </c>
      <c r="M1061">
        <f t="shared" si="67"/>
        <v>4.240723929318846</v>
      </c>
      <c r="N1061">
        <v>-0.45206</v>
      </c>
      <c r="O1061">
        <v>-0.26335</v>
      </c>
    </row>
    <row r="1062" spans="1:15" ht="14.25">
      <c r="A1062">
        <v>217</v>
      </c>
      <c r="B1062">
        <v>2018</v>
      </c>
      <c r="C1062">
        <v>0.03</v>
      </c>
      <c r="D1062">
        <v>0.02</v>
      </c>
      <c r="E1062">
        <v>17.01</v>
      </c>
      <c r="F1062">
        <v>5378</v>
      </c>
      <c r="G1062" s="2">
        <f t="shared" si="64"/>
        <v>3.730620797887283</v>
      </c>
      <c r="H1062">
        <v>15</v>
      </c>
      <c r="I1062">
        <v>297</v>
      </c>
      <c r="J1062" s="2">
        <f t="shared" si="65"/>
        <v>5.522499070286352</v>
      </c>
      <c r="K1062">
        <v>10706</v>
      </c>
      <c r="L1062" s="2">
        <f t="shared" si="66"/>
        <v>1.9907028635180364</v>
      </c>
      <c r="M1062">
        <f t="shared" si="67"/>
        <v>4.029627239047413</v>
      </c>
      <c r="N1062">
        <v>-0.45179</v>
      </c>
      <c r="O1062">
        <v>-0.89937</v>
      </c>
    </row>
    <row r="1063" spans="2:15" ht="14.25">
      <c r="B1063">
        <v>2017</v>
      </c>
      <c r="C1063">
        <v>5.05</v>
      </c>
      <c r="D1063">
        <v>2.76</v>
      </c>
      <c r="E1063">
        <v>28.38</v>
      </c>
      <c r="F1063">
        <v>5550</v>
      </c>
      <c r="G1063" s="2">
        <f t="shared" si="64"/>
        <v>3.7442929831226763</v>
      </c>
      <c r="H1063">
        <f>H1062-1</f>
        <v>14</v>
      </c>
      <c r="I1063">
        <v>344</v>
      </c>
      <c r="J1063" s="2">
        <f t="shared" si="65"/>
        <v>6.198198198198198</v>
      </c>
      <c r="K1063">
        <v>10928</v>
      </c>
      <c r="L1063" s="2">
        <f t="shared" si="66"/>
        <v>1.969009009009009</v>
      </c>
      <c r="M1063">
        <f t="shared" si="67"/>
        <v>4.038540686337457</v>
      </c>
      <c r="N1063">
        <v>-0.33051</v>
      </c>
      <c r="O1063">
        <v>-0.67269</v>
      </c>
    </row>
    <row r="1064" spans="2:15" ht="14.25">
      <c r="B1064">
        <v>2016</v>
      </c>
      <c r="C1064">
        <v>6.9</v>
      </c>
      <c r="D1064">
        <v>4.38</v>
      </c>
      <c r="E1064">
        <v>12.13</v>
      </c>
      <c r="F1064">
        <v>4805</v>
      </c>
      <c r="G1064" s="2">
        <f t="shared" si="64"/>
        <v>3.681693392004564</v>
      </c>
      <c r="H1064">
        <f>H1063-1</f>
        <v>13</v>
      </c>
      <c r="I1064">
        <v>352</v>
      </c>
      <c r="J1064" s="2">
        <f t="shared" si="65"/>
        <v>7.32570239334027</v>
      </c>
      <c r="K1064">
        <v>9662</v>
      </c>
      <c r="L1064" s="2">
        <f t="shared" si="66"/>
        <v>2.010822060353798</v>
      </c>
      <c r="M1064">
        <f t="shared" si="67"/>
        <v>3.985067033150501</v>
      </c>
      <c r="N1064">
        <v>-0.33197</v>
      </c>
      <c r="O1064">
        <v>-0.62656</v>
      </c>
    </row>
    <row r="1065" spans="2:15" ht="14.25">
      <c r="B1065">
        <v>2015</v>
      </c>
      <c r="C1065">
        <v>13.26</v>
      </c>
      <c r="D1065">
        <v>7.69</v>
      </c>
      <c r="E1065">
        <v>22.99</v>
      </c>
      <c r="F1065">
        <v>5027</v>
      </c>
      <c r="G1065" s="2">
        <f t="shared" si="64"/>
        <v>3.7013088852280753</v>
      </c>
      <c r="H1065">
        <f>H1064-1</f>
        <v>12</v>
      </c>
      <c r="I1065">
        <v>434</v>
      </c>
      <c r="J1065" s="2">
        <f t="shared" si="65"/>
        <v>8.633379749353491</v>
      </c>
      <c r="K1065">
        <v>9667</v>
      </c>
      <c r="L1065" s="2">
        <f t="shared" si="66"/>
        <v>1.9230157151382534</v>
      </c>
      <c r="M1065">
        <f t="shared" si="67"/>
        <v>3.985291718592888</v>
      </c>
      <c r="N1065">
        <v>-0.17286</v>
      </c>
      <c r="O1065">
        <v>-0.3555</v>
      </c>
    </row>
    <row r="1066" spans="2:15" ht="14.25">
      <c r="B1066">
        <v>2014</v>
      </c>
      <c r="C1066">
        <v>13.27</v>
      </c>
      <c r="D1066">
        <v>8.06</v>
      </c>
      <c r="E1066">
        <v>15.65</v>
      </c>
      <c r="F1066">
        <v>4691</v>
      </c>
      <c r="G1066" s="2">
        <f t="shared" si="64"/>
        <v>3.6712654329471586</v>
      </c>
      <c r="H1066">
        <f>H1065-1</f>
        <v>11</v>
      </c>
      <c r="I1066">
        <v>386</v>
      </c>
      <c r="J1066" s="2">
        <f t="shared" si="65"/>
        <v>8.228522703048391</v>
      </c>
      <c r="K1066">
        <v>8998</v>
      </c>
      <c r="L1066" s="2">
        <f t="shared" si="66"/>
        <v>1.9181411212960988</v>
      </c>
      <c r="M1066">
        <f t="shared" si="67"/>
        <v>3.954145988829548</v>
      </c>
      <c r="N1066">
        <v>-0.18997</v>
      </c>
      <c r="O1066">
        <v>-0.36422</v>
      </c>
    </row>
    <row r="1067" spans="1:15" ht="14.25">
      <c r="A1067">
        <v>218</v>
      </c>
      <c r="B1067">
        <v>2018</v>
      </c>
      <c r="C1067">
        <v>-1.01</v>
      </c>
      <c r="D1067">
        <v>-0.66</v>
      </c>
      <c r="E1067">
        <v>0.08</v>
      </c>
      <c r="F1067">
        <v>4471</v>
      </c>
      <c r="G1067" s="2">
        <f t="shared" si="64"/>
        <v>3.6504046698680317</v>
      </c>
      <c r="H1067">
        <v>57</v>
      </c>
      <c r="I1067">
        <v>211</v>
      </c>
      <c r="J1067" s="2">
        <f t="shared" si="65"/>
        <v>4.719302169537016</v>
      </c>
      <c r="K1067">
        <v>9539</v>
      </c>
      <c r="L1067" s="2">
        <f t="shared" si="66"/>
        <v>2.1335271751286067</v>
      </c>
      <c r="M1067">
        <f t="shared" si="67"/>
        <v>3.9795028487874013</v>
      </c>
      <c r="N1067">
        <v>-0.46495</v>
      </c>
      <c r="O1067">
        <v>-0.97218</v>
      </c>
    </row>
    <row r="1068" spans="2:15" ht="14.25">
      <c r="B1068">
        <v>2017</v>
      </c>
      <c r="C1068">
        <v>-0.1</v>
      </c>
      <c r="D1068">
        <v>-0.07</v>
      </c>
      <c r="E1068">
        <v>0.27</v>
      </c>
      <c r="F1068">
        <v>4185</v>
      </c>
      <c r="G1068" s="2">
        <f t="shared" si="64"/>
        <v>3.6216954623292787</v>
      </c>
      <c r="H1068">
        <f>H1067-1</f>
        <v>56</v>
      </c>
      <c r="I1068">
        <v>256</v>
      </c>
      <c r="J1068" s="2">
        <f t="shared" si="65"/>
        <v>6.1170848267622455</v>
      </c>
      <c r="K1068">
        <v>8476</v>
      </c>
      <c r="L1068" s="2">
        <f t="shared" si="66"/>
        <v>2.0253285543608124</v>
      </c>
      <c r="M1068">
        <f t="shared" si="67"/>
        <v>3.928190948038757</v>
      </c>
      <c r="N1068">
        <v>-0.44986</v>
      </c>
      <c r="O1068">
        <v>-0.94472</v>
      </c>
    </row>
    <row r="1069" spans="2:15" ht="14.25">
      <c r="B1069">
        <v>2016</v>
      </c>
      <c r="C1069">
        <v>7.28</v>
      </c>
      <c r="D1069">
        <v>5.49</v>
      </c>
      <c r="E1069">
        <v>0.28</v>
      </c>
      <c r="F1069">
        <v>3976</v>
      </c>
      <c r="G1069" s="2">
        <f t="shared" si="64"/>
        <v>3.5994463757252757</v>
      </c>
      <c r="H1069">
        <f>H1068-1</f>
        <v>55</v>
      </c>
      <c r="I1069">
        <v>261</v>
      </c>
      <c r="J1069" s="2">
        <f t="shared" si="65"/>
        <v>6.564386317907445</v>
      </c>
      <c r="K1069">
        <v>8716</v>
      </c>
      <c r="L1069" s="2">
        <f t="shared" si="66"/>
        <v>2.1921529175050303</v>
      </c>
      <c r="M1069">
        <f t="shared" si="67"/>
        <v>3.940317221574218</v>
      </c>
      <c r="N1069">
        <v>-0.31806</v>
      </c>
      <c r="O1069">
        <v>-0.56389</v>
      </c>
    </row>
    <row r="1070" spans="2:15" ht="14.25">
      <c r="B1070">
        <v>2015</v>
      </c>
      <c r="C1070">
        <v>7.92</v>
      </c>
      <c r="D1070">
        <v>5.83</v>
      </c>
      <c r="E1070">
        <v>0.43</v>
      </c>
      <c r="F1070">
        <v>3853</v>
      </c>
      <c r="G1070" s="2">
        <f aca="true" t="shared" si="68" ref="G1070:G1133">LOG(F1070)</f>
        <v>3.5857990090130007</v>
      </c>
      <c r="H1070">
        <f>H1069-1</f>
        <v>54</v>
      </c>
      <c r="I1070">
        <v>304</v>
      </c>
      <c r="J1070" s="2">
        <f aca="true" t="shared" si="69" ref="J1070:J1133">I1070/F1070*100</f>
        <v>7.889955878536206</v>
      </c>
      <c r="K1070">
        <v>8920</v>
      </c>
      <c r="L1070" s="2">
        <f aca="true" t="shared" si="70" ref="L1070:L1133">K1070/F1070</f>
        <v>2.3150791590968076</v>
      </c>
      <c r="M1070">
        <f t="shared" si="67"/>
        <v>3.950364854376123</v>
      </c>
      <c r="N1070">
        <v>-0.33054</v>
      </c>
      <c r="O1070">
        <v>-0.55283</v>
      </c>
    </row>
    <row r="1071" spans="2:15" ht="14.25">
      <c r="B1071">
        <v>2014</v>
      </c>
      <c r="C1071">
        <v>6.66</v>
      </c>
      <c r="D1071">
        <v>4.77</v>
      </c>
      <c r="E1071">
        <v>0.68</v>
      </c>
      <c r="F1071">
        <v>3715</v>
      </c>
      <c r="G1071" s="2">
        <f t="shared" si="68"/>
        <v>3.569958818096594</v>
      </c>
      <c r="H1071">
        <f>H1070-1</f>
        <v>53</v>
      </c>
      <c r="I1071">
        <v>317</v>
      </c>
      <c r="J1071" s="2">
        <f t="shared" si="69"/>
        <v>8.532974427994617</v>
      </c>
      <c r="K1071">
        <v>9960</v>
      </c>
      <c r="L1071" s="2">
        <f t="shared" si="70"/>
        <v>2.6810228802153433</v>
      </c>
      <c r="M1071">
        <f aca="true" t="shared" si="71" ref="M1071:M1134">LOG(K1071)</f>
        <v>3.998259338423699</v>
      </c>
      <c r="N1071">
        <v>-0.42793</v>
      </c>
      <c r="O1071">
        <v>-0.66906</v>
      </c>
    </row>
    <row r="1072" spans="1:15" ht="14.25">
      <c r="A1072">
        <v>219</v>
      </c>
      <c r="B1072">
        <v>2018</v>
      </c>
      <c r="C1072">
        <v>-1.05</v>
      </c>
      <c r="D1072">
        <v>-0.52</v>
      </c>
      <c r="E1072">
        <v>52.97</v>
      </c>
      <c r="F1072">
        <v>6898</v>
      </c>
      <c r="G1072" s="2">
        <f t="shared" si="68"/>
        <v>3.838723190031372</v>
      </c>
      <c r="H1072">
        <v>53</v>
      </c>
      <c r="I1072">
        <v>1866</v>
      </c>
      <c r="J1072" s="2">
        <f t="shared" si="69"/>
        <v>27.051319222963176</v>
      </c>
      <c r="K1072">
        <v>16902</v>
      </c>
      <c r="L1072" s="2">
        <f t="shared" si="70"/>
        <v>2.450275442157147</v>
      </c>
      <c r="M1072">
        <f t="shared" si="71"/>
        <v>4.227938097369417</v>
      </c>
      <c r="N1072">
        <v>-0.44208</v>
      </c>
      <c r="O1072">
        <v>-0.72585</v>
      </c>
    </row>
    <row r="1073" spans="2:15" ht="14.25">
      <c r="B1073">
        <v>2017</v>
      </c>
      <c r="C1073">
        <v>9.62</v>
      </c>
      <c r="D1073">
        <v>5.53</v>
      </c>
      <c r="E1073">
        <v>34.75</v>
      </c>
      <c r="F1073">
        <v>5972</v>
      </c>
      <c r="G1073" s="2">
        <f t="shared" si="68"/>
        <v>3.776119799052988</v>
      </c>
      <c r="H1073">
        <f>H1072-1</f>
        <v>52</v>
      </c>
      <c r="I1073">
        <v>1918</v>
      </c>
      <c r="J1073" s="2">
        <f t="shared" si="69"/>
        <v>32.11654387139987</v>
      </c>
      <c r="K1073">
        <v>14500</v>
      </c>
      <c r="L1073" s="2">
        <f t="shared" si="70"/>
        <v>2.4279973208305425</v>
      </c>
      <c r="M1073">
        <f t="shared" si="71"/>
        <v>4.161368002234975</v>
      </c>
      <c r="N1073">
        <v>-0.24634</v>
      </c>
      <c r="O1073">
        <v>-0.3573</v>
      </c>
    </row>
    <row r="1074" spans="2:15" ht="14.25">
      <c r="B1074">
        <v>2016</v>
      </c>
      <c r="C1074">
        <v>25.22</v>
      </c>
      <c r="D1074">
        <v>13.57</v>
      </c>
      <c r="E1074">
        <v>37.75</v>
      </c>
      <c r="F1074">
        <v>5701</v>
      </c>
      <c r="G1074" s="2">
        <f t="shared" si="68"/>
        <v>3.755951041004132</v>
      </c>
      <c r="H1074">
        <f>H1073-1</f>
        <v>51</v>
      </c>
      <c r="I1074">
        <v>2379</v>
      </c>
      <c r="J1074" s="2">
        <f t="shared" si="69"/>
        <v>41.729521136642695</v>
      </c>
      <c r="K1074">
        <v>13508</v>
      </c>
      <c r="L1074" s="2">
        <f t="shared" si="70"/>
        <v>2.3694088756358536</v>
      </c>
      <c r="M1074">
        <f t="shared" si="71"/>
        <v>4.130591051963374</v>
      </c>
      <c r="N1074">
        <v>0.08468</v>
      </c>
      <c r="O1074">
        <v>0.23144</v>
      </c>
    </row>
    <row r="1075" spans="2:15" ht="14.25">
      <c r="B1075">
        <v>2015</v>
      </c>
      <c r="C1075">
        <v>30.38</v>
      </c>
      <c r="D1075">
        <v>13.73</v>
      </c>
      <c r="E1075">
        <v>33.16</v>
      </c>
      <c r="F1075">
        <v>5329</v>
      </c>
      <c r="G1075" s="2">
        <f t="shared" si="68"/>
        <v>3.726645720240912</v>
      </c>
      <c r="H1075">
        <f>H1074-1</f>
        <v>50</v>
      </c>
      <c r="I1075">
        <v>2121</v>
      </c>
      <c r="J1075" s="2">
        <f t="shared" si="69"/>
        <v>39.80108838431226</v>
      </c>
      <c r="K1075">
        <v>13986</v>
      </c>
      <c r="L1075" s="2">
        <f t="shared" si="70"/>
        <v>2.624507412272471</v>
      </c>
      <c r="M1075">
        <f t="shared" si="71"/>
        <v>4.14569352390422</v>
      </c>
      <c r="N1075">
        <v>0.14372</v>
      </c>
      <c r="O1075">
        <v>0.18975</v>
      </c>
    </row>
    <row r="1076" spans="2:15" ht="14.25">
      <c r="B1076">
        <v>2014</v>
      </c>
      <c r="C1076">
        <v>27.67</v>
      </c>
      <c r="D1076">
        <v>11.6</v>
      </c>
      <c r="E1076">
        <v>47.4</v>
      </c>
      <c r="F1076">
        <v>4268</v>
      </c>
      <c r="G1076" s="2">
        <f t="shared" si="68"/>
        <v>3.630224410752432</v>
      </c>
      <c r="H1076">
        <f>H1075-1</f>
        <v>49</v>
      </c>
      <c r="I1076">
        <v>1880</v>
      </c>
      <c r="J1076" s="2">
        <f t="shared" si="69"/>
        <v>44.04873477038426</v>
      </c>
      <c r="K1076">
        <v>13353</v>
      </c>
      <c r="L1076" s="2">
        <f t="shared" si="70"/>
        <v>3.1286316776007497</v>
      </c>
      <c r="M1076">
        <f t="shared" si="71"/>
        <v>4.125578849002185</v>
      </c>
      <c r="N1076">
        <v>-0.06396</v>
      </c>
      <c r="O1076">
        <v>-0.05401</v>
      </c>
    </row>
    <row r="1077" spans="1:15" ht="14.25">
      <c r="A1077">
        <v>220</v>
      </c>
      <c r="B1077">
        <v>2018</v>
      </c>
      <c r="C1077">
        <v>-1.09</v>
      </c>
      <c r="D1077">
        <v>-0.52</v>
      </c>
      <c r="E1077">
        <v>58.8</v>
      </c>
      <c r="F1077">
        <v>6898</v>
      </c>
      <c r="G1077" s="2">
        <f t="shared" si="68"/>
        <v>3.838723190031372</v>
      </c>
      <c r="H1077">
        <v>19</v>
      </c>
      <c r="I1077">
        <v>2462</v>
      </c>
      <c r="J1077" s="2">
        <f t="shared" si="69"/>
        <v>35.691504783995356</v>
      </c>
      <c r="K1077">
        <v>16902</v>
      </c>
      <c r="L1077" s="2">
        <f t="shared" si="70"/>
        <v>2.450275442157147</v>
      </c>
      <c r="M1077">
        <f t="shared" si="71"/>
        <v>4.227938097369417</v>
      </c>
      <c r="N1077">
        <v>-0.50918</v>
      </c>
      <c r="O1077">
        <v>-0.75065</v>
      </c>
    </row>
    <row r="1078" spans="2:15" ht="14.25">
      <c r="B1078">
        <v>2017</v>
      </c>
      <c r="C1078">
        <v>9.99</v>
      </c>
      <c r="D1078">
        <v>5.53</v>
      </c>
      <c r="E1078">
        <v>39.84</v>
      </c>
      <c r="F1078">
        <v>5973</v>
      </c>
      <c r="G1078" s="2">
        <f t="shared" si="68"/>
        <v>3.776192514747072</v>
      </c>
      <c r="H1078">
        <f>H1077-1</f>
        <v>18</v>
      </c>
      <c r="I1078">
        <v>2495</v>
      </c>
      <c r="J1078" s="2">
        <f t="shared" si="69"/>
        <v>41.77130420224343</v>
      </c>
      <c r="K1078">
        <v>14500</v>
      </c>
      <c r="L1078" s="2">
        <f t="shared" si="70"/>
        <v>2.4275908253808804</v>
      </c>
      <c r="M1078">
        <f t="shared" si="71"/>
        <v>4.161368002234975</v>
      </c>
      <c r="N1078">
        <v>-0.3061</v>
      </c>
      <c r="O1078">
        <v>-0.38192</v>
      </c>
    </row>
    <row r="1079" spans="2:15" ht="14.25">
      <c r="B1079">
        <v>2016</v>
      </c>
      <c r="C1079">
        <v>26.29</v>
      </c>
      <c r="D1079">
        <v>13.57</v>
      </c>
      <c r="E1079">
        <v>43.6</v>
      </c>
      <c r="F1079">
        <v>5702</v>
      </c>
      <c r="G1079" s="2">
        <f t="shared" si="68"/>
        <v>3.756027212973441</v>
      </c>
      <c r="H1079">
        <f>H1078-1</f>
        <v>17</v>
      </c>
      <c r="I1079">
        <v>2932</v>
      </c>
      <c r="J1079" s="2">
        <f t="shared" si="69"/>
        <v>51.42055419151175</v>
      </c>
      <c r="K1079">
        <v>13508</v>
      </c>
      <c r="L1079" s="2">
        <f t="shared" si="70"/>
        <v>2.368993335671694</v>
      </c>
      <c r="M1079">
        <f t="shared" si="71"/>
        <v>4.130591051963374</v>
      </c>
      <c r="N1079">
        <v>0.04063</v>
      </c>
      <c r="O1079">
        <v>0.20834</v>
      </c>
    </row>
    <row r="1080" spans="2:15" ht="14.25">
      <c r="B1080">
        <v>2015</v>
      </c>
      <c r="C1080">
        <v>32.04</v>
      </c>
      <c r="D1080">
        <v>13.73</v>
      </c>
      <c r="E1080">
        <v>40.45</v>
      </c>
      <c r="F1080">
        <v>5330</v>
      </c>
      <c r="G1080" s="2">
        <f t="shared" si="68"/>
        <v>3.7267272090265724</v>
      </c>
      <c r="H1080">
        <f>H1079-1</f>
        <v>16</v>
      </c>
      <c r="I1080">
        <v>2613</v>
      </c>
      <c r="J1080" s="2">
        <f t="shared" si="69"/>
        <v>49.02439024390244</v>
      </c>
      <c r="K1080">
        <v>13986</v>
      </c>
      <c r="L1080" s="2">
        <f t="shared" si="70"/>
        <v>2.624015009380863</v>
      </c>
      <c r="M1080">
        <f t="shared" si="71"/>
        <v>4.14569352390422</v>
      </c>
      <c r="N1080">
        <v>0.11397</v>
      </c>
      <c r="O1080">
        <v>0.16861</v>
      </c>
    </row>
    <row r="1081" spans="2:15" ht="14.25">
      <c r="B1081">
        <v>2014</v>
      </c>
      <c r="C1081">
        <v>29.74</v>
      </c>
      <c r="D1081">
        <v>11.6</v>
      </c>
      <c r="E1081">
        <v>58.46</v>
      </c>
      <c r="F1081">
        <v>4268</v>
      </c>
      <c r="G1081" s="2">
        <f t="shared" si="68"/>
        <v>3.630224410752432</v>
      </c>
      <c r="H1081">
        <f>H1080-1</f>
        <v>15</v>
      </c>
      <c r="I1081">
        <v>1880</v>
      </c>
      <c r="J1081" s="2">
        <f t="shared" si="69"/>
        <v>44.04873477038426</v>
      </c>
      <c r="K1081">
        <v>13353</v>
      </c>
      <c r="L1081" s="2">
        <f t="shared" si="70"/>
        <v>3.1286316776007497</v>
      </c>
      <c r="M1081">
        <f t="shared" si="71"/>
        <v>4.125578849002185</v>
      </c>
      <c r="N1081">
        <v>-0.06993</v>
      </c>
      <c r="O1081">
        <v>-0.08385</v>
      </c>
    </row>
    <row r="1082" spans="1:15" ht="14.25">
      <c r="A1082">
        <v>221</v>
      </c>
      <c r="B1082">
        <v>2018</v>
      </c>
      <c r="C1082">
        <v>-1.27</v>
      </c>
      <c r="D1082">
        <v>-0.4</v>
      </c>
      <c r="E1082">
        <v>181.74</v>
      </c>
      <c r="F1082">
        <v>6441</v>
      </c>
      <c r="G1082" s="2">
        <f t="shared" si="68"/>
        <v>3.808953299155911</v>
      </c>
      <c r="H1082">
        <v>20</v>
      </c>
      <c r="I1082">
        <v>1310</v>
      </c>
      <c r="J1082" s="2">
        <f t="shared" si="69"/>
        <v>20.33845676137246</v>
      </c>
      <c r="K1082">
        <v>18710</v>
      </c>
      <c r="L1082" s="2">
        <f t="shared" si="70"/>
        <v>2.904828442788387</v>
      </c>
      <c r="M1082">
        <f t="shared" si="71"/>
        <v>4.27207378750001</v>
      </c>
      <c r="N1082">
        <v>-0.54531</v>
      </c>
      <c r="O1082">
        <v>-0.59834</v>
      </c>
    </row>
    <row r="1083" spans="2:15" ht="14.25">
      <c r="B1083">
        <v>2017</v>
      </c>
      <c r="C1083">
        <v>6.93</v>
      </c>
      <c r="D1083">
        <v>1.87</v>
      </c>
      <c r="E1083">
        <v>228.92</v>
      </c>
      <c r="F1083">
        <v>7653</v>
      </c>
      <c r="G1083" s="2">
        <f t="shared" si="68"/>
        <v>3.8838317133294527</v>
      </c>
      <c r="H1083">
        <f>H1082-1</f>
        <v>19</v>
      </c>
      <c r="I1083">
        <v>1463</v>
      </c>
      <c r="J1083" s="2">
        <f t="shared" si="69"/>
        <v>19.116686266823468</v>
      </c>
      <c r="K1083">
        <v>21037</v>
      </c>
      <c r="L1083" s="2">
        <f t="shared" si="70"/>
        <v>2.748856657519927</v>
      </c>
      <c r="M1083">
        <f t="shared" si="71"/>
        <v>4.322983806948398</v>
      </c>
      <c r="N1083">
        <v>-0.2825</v>
      </c>
      <c r="O1083">
        <v>-0.28306</v>
      </c>
    </row>
    <row r="1084" spans="2:15" ht="14.25">
      <c r="B1084">
        <v>2016</v>
      </c>
      <c r="C1084">
        <v>8.69</v>
      </c>
      <c r="D1084">
        <v>2.15</v>
      </c>
      <c r="E1084">
        <v>260.04</v>
      </c>
      <c r="F1084">
        <v>7878</v>
      </c>
      <c r="G1084" s="2">
        <f t="shared" si="68"/>
        <v>3.896415976473123</v>
      </c>
      <c r="H1084">
        <f>H1083-1</f>
        <v>18</v>
      </c>
      <c r="I1084">
        <v>1609</v>
      </c>
      <c r="J1084" s="2">
        <f t="shared" si="69"/>
        <v>20.423965473470425</v>
      </c>
      <c r="K1084">
        <v>19614</v>
      </c>
      <c r="L1084" s="2">
        <f t="shared" si="70"/>
        <v>2.4897182025894895</v>
      </c>
      <c r="M1084">
        <f t="shared" si="71"/>
        <v>4.292566170964013</v>
      </c>
      <c r="N1084">
        <v>-0.18605</v>
      </c>
      <c r="O1084">
        <v>-0.16941</v>
      </c>
    </row>
    <row r="1085" spans="2:15" ht="14.25">
      <c r="B1085">
        <v>2015</v>
      </c>
      <c r="C1085">
        <v>-29.58</v>
      </c>
      <c r="D1085">
        <v>-8.16</v>
      </c>
      <c r="E1085">
        <v>227.73</v>
      </c>
      <c r="F1085">
        <v>6515</v>
      </c>
      <c r="G1085" s="2">
        <f t="shared" si="68"/>
        <v>3.8139144200486035</v>
      </c>
      <c r="H1085">
        <f>H1084-1</f>
        <v>17</v>
      </c>
      <c r="I1085">
        <v>1792</v>
      </c>
      <c r="J1085" s="2">
        <f t="shared" si="69"/>
        <v>27.505755947812737</v>
      </c>
      <c r="K1085">
        <v>16020</v>
      </c>
      <c r="L1085" s="2">
        <f t="shared" si="70"/>
        <v>2.458940905602456</v>
      </c>
      <c r="M1085">
        <f t="shared" si="71"/>
        <v>4.204662511748219</v>
      </c>
      <c r="N1085">
        <v>-1.09322</v>
      </c>
      <c r="O1085">
        <v>-1.00955</v>
      </c>
    </row>
    <row r="1086" spans="2:15" ht="14.25">
      <c r="B1086">
        <v>2014</v>
      </c>
      <c r="C1086">
        <v>11.38</v>
      </c>
      <c r="D1086">
        <v>3.22</v>
      </c>
      <c r="E1086">
        <v>223.25</v>
      </c>
      <c r="F1086">
        <v>8007</v>
      </c>
      <c r="G1086" s="2">
        <f t="shared" si="68"/>
        <v>3.9034698285071703</v>
      </c>
      <c r="H1086">
        <f>H1085-1</f>
        <v>16</v>
      </c>
      <c r="I1086">
        <v>1995</v>
      </c>
      <c r="J1086" s="2">
        <f t="shared" si="69"/>
        <v>24.91569876358187</v>
      </c>
      <c r="K1086">
        <v>18241</v>
      </c>
      <c r="L1086" s="2">
        <f t="shared" si="70"/>
        <v>2.278131634819533</v>
      </c>
      <c r="M1086">
        <f t="shared" si="71"/>
        <v>4.261048643344225</v>
      </c>
      <c r="N1086">
        <v>-0.11257</v>
      </c>
      <c r="O1086">
        <v>-0.13948</v>
      </c>
    </row>
    <row r="1087" spans="1:15" ht="14.25">
      <c r="A1087">
        <v>222</v>
      </c>
      <c r="B1087">
        <v>2018</v>
      </c>
      <c r="C1087">
        <v>-1.36</v>
      </c>
      <c r="D1087">
        <v>-1.16</v>
      </c>
      <c r="E1087">
        <v>3.96</v>
      </c>
      <c r="F1087">
        <v>7735</v>
      </c>
      <c r="G1087" s="2">
        <f t="shared" si="68"/>
        <v>3.8884603180353863</v>
      </c>
      <c r="H1087">
        <v>32</v>
      </c>
      <c r="I1087">
        <v>5216</v>
      </c>
      <c r="J1087" s="2">
        <f t="shared" si="69"/>
        <v>67.43374272786038</v>
      </c>
      <c r="K1087">
        <v>5874</v>
      </c>
      <c r="L1087" s="2">
        <f t="shared" si="70"/>
        <v>0.7594053005817711</v>
      </c>
      <c r="M1087">
        <f t="shared" si="71"/>
        <v>3.7689339421867816</v>
      </c>
      <c r="N1087">
        <v>-0.56663</v>
      </c>
      <c r="O1087">
        <v>-1.06101</v>
      </c>
    </row>
    <row r="1088" spans="2:15" ht="14.25">
      <c r="B1088">
        <v>2017</v>
      </c>
      <c r="C1088">
        <v>5.35</v>
      </c>
      <c r="D1088">
        <v>4.76</v>
      </c>
      <c r="E1088">
        <v>3.85</v>
      </c>
      <c r="F1088">
        <v>7627</v>
      </c>
      <c r="G1088" s="2">
        <f t="shared" si="68"/>
        <v>3.882353746388714</v>
      </c>
      <c r="H1088">
        <f>H1087-1</f>
        <v>31</v>
      </c>
      <c r="I1088">
        <v>5186</v>
      </c>
      <c r="J1088" s="2">
        <f t="shared" si="69"/>
        <v>67.99527992657663</v>
      </c>
      <c r="K1088">
        <v>5659</v>
      </c>
      <c r="L1088" s="2">
        <f t="shared" si="70"/>
        <v>0.7419693195227481</v>
      </c>
      <c r="M1088">
        <f t="shared" si="71"/>
        <v>3.752739693935328</v>
      </c>
      <c r="N1088">
        <v>-0.42987</v>
      </c>
      <c r="O1088">
        <v>-0.65176</v>
      </c>
    </row>
    <row r="1089" spans="2:15" ht="14.25">
      <c r="B1089">
        <v>2016</v>
      </c>
      <c r="C1089">
        <v>-0.18</v>
      </c>
      <c r="D1089">
        <v>-0.16</v>
      </c>
      <c r="E1089">
        <v>3.6</v>
      </c>
      <c r="F1089">
        <v>7388</v>
      </c>
      <c r="G1089" s="2">
        <f t="shared" si="68"/>
        <v>3.868526886768204</v>
      </c>
      <c r="H1089">
        <f>H1088-1</f>
        <v>30</v>
      </c>
      <c r="I1089">
        <v>4969</v>
      </c>
      <c r="J1089" s="2">
        <f t="shared" si="69"/>
        <v>67.25771521386031</v>
      </c>
      <c r="K1089">
        <v>5717</v>
      </c>
      <c r="L1089" s="2">
        <f t="shared" si="70"/>
        <v>0.7738224147265836</v>
      </c>
      <c r="M1089">
        <f t="shared" si="71"/>
        <v>3.7571681922142726</v>
      </c>
      <c r="N1089">
        <v>-0.54727</v>
      </c>
      <c r="O1089">
        <v>-0.99617</v>
      </c>
    </row>
    <row r="1090" spans="2:15" ht="14.25">
      <c r="B1090">
        <v>2015</v>
      </c>
      <c r="C1090">
        <v>6.86</v>
      </c>
      <c r="D1090">
        <v>5.95</v>
      </c>
      <c r="E1090">
        <v>4.34</v>
      </c>
      <c r="F1090">
        <v>7746</v>
      </c>
      <c r="G1090" s="2">
        <f t="shared" si="68"/>
        <v>3.8890774926500637</v>
      </c>
      <c r="H1090">
        <f>H1089-1</f>
        <v>29</v>
      </c>
      <c r="I1090">
        <v>5289</v>
      </c>
      <c r="J1090" s="2">
        <f t="shared" si="69"/>
        <v>68.28040278853602</v>
      </c>
      <c r="K1090">
        <v>5745</v>
      </c>
      <c r="L1090" s="2">
        <f t="shared" si="70"/>
        <v>0.7416731216111542</v>
      </c>
      <c r="M1090">
        <f t="shared" si="71"/>
        <v>3.759290033024304</v>
      </c>
      <c r="N1090">
        <v>-0.39668</v>
      </c>
      <c r="O1090">
        <v>-0.56372</v>
      </c>
    </row>
    <row r="1091" spans="2:15" ht="14.25">
      <c r="B1091">
        <v>2014</v>
      </c>
      <c r="C1091">
        <v>7.58</v>
      </c>
      <c r="D1091">
        <v>6.52</v>
      </c>
      <c r="E1091">
        <v>5.25</v>
      </c>
      <c r="F1091">
        <v>7441</v>
      </c>
      <c r="G1091" s="2">
        <f t="shared" si="68"/>
        <v>3.8716313045375537</v>
      </c>
      <c r="H1091">
        <f>H1090-1</f>
        <v>28</v>
      </c>
      <c r="I1091">
        <v>4298</v>
      </c>
      <c r="J1091" s="2">
        <f t="shared" si="69"/>
        <v>57.76105362182502</v>
      </c>
      <c r="K1091">
        <v>6418</v>
      </c>
      <c r="L1091" s="2">
        <f t="shared" si="70"/>
        <v>0.8625184786990996</v>
      </c>
      <c r="M1091">
        <f t="shared" si="71"/>
        <v>3.8073997127594854</v>
      </c>
      <c r="N1091">
        <v>-0.33052</v>
      </c>
      <c r="O1091">
        <v>-0.47722</v>
      </c>
    </row>
    <row r="1092" spans="1:15" ht="14.25">
      <c r="A1092">
        <v>223</v>
      </c>
      <c r="B1092">
        <v>2018</v>
      </c>
      <c r="C1092">
        <v>-1.72</v>
      </c>
      <c r="D1092">
        <v>-0.27</v>
      </c>
      <c r="E1092">
        <v>297.75</v>
      </c>
      <c r="F1092">
        <v>9456</v>
      </c>
      <c r="G1092" s="2">
        <f t="shared" si="68"/>
        <v>3.97570746353718</v>
      </c>
      <c r="H1092">
        <v>16</v>
      </c>
      <c r="I1092">
        <v>4259</v>
      </c>
      <c r="J1092" s="2">
        <f t="shared" si="69"/>
        <v>45.040186125211505</v>
      </c>
      <c r="K1092">
        <v>17055</v>
      </c>
      <c r="L1092" s="2">
        <f t="shared" si="70"/>
        <v>1.8036167512690355</v>
      </c>
      <c r="M1092">
        <f t="shared" si="71"/>
        <v>4.231851723743416</v>
      </c>
      <c r="N1092">
        <v>-0.32519</v>
      </c>
      <c r="O1092">
        <v>-0.16362</v>
      </c>
    </row>
    <row r="1093" spans="2:15" ht="14.25">
      <c r="B1093">
        <v>2017</v>
      </c>
      <c r="C1093">
        <v>5.97</v>
      </c>
      <c r="D1093">
        <v>1.63</v>
      </c>
      <c r="E1093">
        <v>143.38</v>
      </c>
      <c r="F1093">
        <v>6808</v>
      </c>
      <c r="G1093" s="2">
        <f t="shared" si="68"/>
        <v>3.8330195470765314</v>
      </c>
      <c r="H1093">
        <f>H1092-1</f>
        <v>15</v>
      </c>
      <c r="I1093">
        <v>2710</v>
      </c>
      <c r="J1093" s="2">
        <f t="shared" si="69"/>
        <v>39.80611045828437</v>
      </c>
      <c r="K1093">
        <v>14672</v>
      </c>
      <c r="L1093" s="2">
        <f t="shared" si="70"/>
        <v>2.155111633372503</v>
      </c>
      <c r="M1093">
        <f t="shared" si="71"/>
        <v>4.1664893183259455</v>
      </c>
      <c r="N1093">
        <v>-0.2992</v>
      </c>
      <c r="O1093">
        <v>-0.42125</v>
      </c>
    </row>
    <row r="1094" spans="2:15" ht="14.25">
      <c r="B1094">
        <v>2016</v>
      </c>
      <c r="C1094">
        <v>52.86</v>
      </c>
      <c r="D1094">
        <v>18.82</v>
      </c>
      <c r="E1094">
        <v>107.92</v>
      </c>
      <c r="F1094">
        <v>5324</v>
      </c>
      <c r="G1094" s="2">
        <f t="shared" si="68"/>
        <v>3.7262380468026377</v>
      </c>
      <c r="H1094">
        <f>H1093-1</f>
        <v>14</v>
      </c>
      <c r="I1094">
        <v>2407</v>
      </c>
      <c r="J1094" s="2">
        <f t="shared" si="69"/>
        <v>45.21036814425244</v>
      </c>
      <c r="K1094">
        <v>14414</v>
      </c>
      <c r="L1094" s="2">
        <f t="shared" si="70"/>
        <v>2.7073628850488354</v>
      </c>
      <c r="M1094">
        <f t="shared" si="71"/>
        <v>4.158784517723423</v>
      </c>
      <c r="N1094">
        <v>0.58525</v>
      </c>
      <c r="O1094">
        <v>0.64409</v>
      </c>
    </row>
    <row r="1095" spans="2:15" ht="14.25">
      <c r="B1095">
        <v>2015</v>
      </c>
      <c r="C1095">
        <v>47.06</v>
      </c>
      <c r="D1095">
        <v>11.26</v>
      </c>
      <c r="E1095">
        <v>124.18</v>
      </c>
      <c r="F1095">
        <v>5638</v>
      </c>
      <c r="G1095" s="2">
        <f t="shared" si="68"/>
        <v>3.7511250715355837</v>
      </c>
      <c r="H1095">
        <f>H1094-1</f>
        <v>13</v>
      </c>
      <c r="I1095">
        <v>2033</v>
      </c>
      <c r="J1095" s="2">
        <f t="shared" si="69"/>
        <v>36.058886129833276</v>
      </c>
      <c r="K1095">
        <v>15587</v>
      </c>
      <c r="L1095" s="2">
        <f t="shared" si="70"/>
        <v>2.764632848527847</v>
      </c>
      <c r="M1095">
        <f t="shared" si="71"/>
        <v>4.192762535405685</v>
      </c>
      <c r="N1095">
        <v>0.47468</v>
      </c>
      <c r="O1095">
        <v>0.12502</v>
      </c>
    </row>
    <row r="1096" spans="2:15" ht="14.25">
      <c r="B1096">
        <v>2014</v>
      </c>
      <c r="C1096">
        <v>24.38</v>
      </c>
      <c r="D1096">
        <v>5.85</v>
      </c>
      <c r="E1096">
        <v>152.92</v>
      </c>
      <c r="F1096">
        <v>5541</v>
      </c>
      <c r="G1096" s="2">
        <f t="shared" si="68"/>
        <v>3.743588150159904</v>
      </c>
      <c r="H1096">
        <f>H1095-1</f>
        <v>12</v>
      </c>
      <c r="I1096">
        <v>1802</v>
      </c>
      <c r="J1096" s="2">
        <f t="shared" si="69"/>
        <v>32.52120555856344</v>
      </c>
      <c r="K1096">
        <v>16833</v>
      </c>
      <c r="L1096" s="2">
        <f t="shared" si="70"/>
        <v>3.0378992961559286</v>
      </c>
      <c r="M1096">
        <f t="shared" si="71"/>
        <v>4.226161523423119</v>
      </c>
      <c r="N1096">
        <v>-0.0737</v>
      </c>
      <c r="O1096">
        <v>-0.25541</v>
      </c>
    </row>
    <row r="1097" spans="1:15" ht="14.25">
      <c r="A1097">
        <v>224</v>
      </c>
      <c r="B1097">
        <v>2018</v>
      </c>
      <c r="C1097">
        <v>-1.82</v>
      </c>
      <c r="D1097">
        <v>-0.94</v>
      </c>
      <c r="E1097">
        <v>22.05</v>
      </c>
      <c r="F1097">
        <v>312</v>
      </c>
      <c r="G1097" s="2">
        <f t="shared" si="68"/>
        <v>2.494154594018443</v>
      </c>
      <c r="H1097">
        <v>18</v>
      </c>
      <c r="I1097">
        <v>20</v>
      </c>
      <c r="J1097" s="2">
        <f t="shared" si="69"/>
        <v>6.41025641025641</v>
      </c>
      <c r="K1097">
        <v>550</v>
      </c>
      <c r="L1097" s="2">
        <f t="shared" si="70"/>
        <v>1.7628205128205128</v>
      </c>
      <c r="M1097">
        <f t="shared" si="71"/>
        <v>2.7403626894942437</v>
      </c>
      <c r="N1097">
        <v>-1.07056</v>
      </c>
      <c r="O1097">
        <v>-1.75341</v>
      </c>
    </row>
    <row r="1098" spans="2:15" ht="14.25">
      <c r="B1098">
        <v>2017</v>
      </c>
      <c r="C1098">
        <v>-1.07</v>
      </c>
      <c r="D1098">
        <v>-0.64</v>
      </c>
      <c r="E1098">
        <v>28.76</v>
      </c>
      <c r="F1098">
        <v>271</v>
      </c>
      <c r="G1098" s="2">
        <f t="shared" si="68"/>
        <v>2.432969290874406</v>
      </c>
      <c r="H1098">
        <f>H1097-1</f>
        <v>17</v>
      </c>
      <c r="I1098">
        <v>24</v>
      </c>
      <c r="J1098" s="2">
        <f t="shared" si="69"/>
        <v>8.856088560885608</v>
      </c>
      <c r="K1098">
        <v>566</v>
      </c>
      <c r="L1098" s="2">
        <f t="shared" si="70"/>
        <v>2.088560885608856</v>
      </c>
      <c r="M1098">
        <f t="shared" si="71"/>
        <v>2.7528164311882715</v>
      </c>
      <c r="N1098">
        <v>-1.11536</v>
      </c>
      <c r="O1098">
        <v>-1.75002</v>
      </c>
    </row>
    <row r="1099" spans="2:15" ht="14.25">
      <c r="B1099">
        <v>2016</v>
      </c>
      <c r="C1099">
        <v>0.25</v>
      </c>
      <c r="D1099">
        <v>0.15</v>
      </c>
      <c r="E1099">
        <v>22.15</v>
      </c>
      <c r="F1099">
        <v>242</v>
      </c>
      <c r="G1099" s="2">
        <f t="shared" si="68"/>
        <v>2.383815365980431</v>
      </c>
      <c r="H1099">
        <f>H1098-1</f>
        <v>16</v>
      </c>
      <c r="I1099">
        <v>20</v>
      </c>
      <c r="J1099" s="2">
        <f t="shared" si="69"/>
        <v>8.264462809917356</v>
      </c>
      <c r="K1099">
        <v>419</v>
      </c>
      <c r="L1099" s="2">
        <f t="shared" si="70"/>
        <v>1.7314049586776858</v>
      </c>
      <c r="M1099">
        <f t="shared" si="71"/>
        <v>2.622214022966295</v>
      </c>
      <c r="N1099">
        <v>-1.08319</v>
      </c>
      <c r="O1099">
        <v>-1.74859</v>
      </c>
    </row>
    <row r="1100" spans="2:15" ht="14.25">
      <c r="B1100">
        <v>2015</v>
      </c>
      <c r="C1100">
        <v>-30.08</v>
      </c>
      <c r="D1100">
        <v>-19.79</v>
      </c>
      <c r="E1100">
        <v>24.05</v>
      </c>
      <c r="F1100">
        <v>202</v>
      </c>
      <c r="G1100" s="2">
        <f t="shared" si="68"/>
        <v>2.305351369446624</v>
      </c>
      <c r="H1100">
        <f>H1099-1</f>
        <v>15</v>
      </c>
      <c r="I1100">
        <v>22</v>
      </c>
      <c r="J1100" s="2">
        <f t="shared" si="69"/>
        <v>10.891089108910892</v>
      </c>
      <c r="K1100">
        <v>403</v>
      </c>
      <c r="L1100" s="2">
        <f t="shared" si="70"/>
        <v>1.995049504950495</v>
      </c>
      <c r="M1100">
        <f t="shared" si="71"/>
        <v>2.6053050461411096</v>
      </c>
      <c r="N1100">
        <v>-1.82911</v>
      </c>
      <c r="O1100">
        <v>-3.23217</v>
      </c>
    </row>
    <row r="1101" spans="2:15" ht="14.25">
      <c r="B1101">
        <v>2014</v>
      </c>
      <c r="C1101">
        <v>2.91</v>
      </c>
      <c r="D1101">
        <v>1.95</v>
      </c>
      <c r="E1101">
        <v>18.5</v>
      </c>
      <c r="F1101">
        <v>294</v>
      </c>
      <c r="G1101" s="2">
        <f t="shared" si="68"/>
        <v>2.4683473304121573</v>
      </c>
      <c r="H1101">
        <f>H1100-1</f>
        <v>14</v>
      </c>
      <c r="I1101">
        <v>28</v>
      </c>
      <c r="J1101" s="2">
        <f t="shared" si="69"/>
        <v>9.523809523809524</v>
      </c>
      <c r="K1101">
        <v>524</v>
      </c>
      <c r="L1101" s="2">
        <f t="shared" si="70"/>
        <v>1.782312925170068</v>
      </c>
      <c r="M1101">
        <f t="shared" si="71"/>
        <v>2.7193312869837265</v>
      </c>
      <c r="N1101">
        <v>-0.99055</v>
      </c>
      <c r="O1101">
        <v>-1.56716</v>
      </c>
    </row>
    <row r="1102" spans="1:15" ht="14.25">
      <c r="A1102">
        <v>225</v>
      </c>
      <c r="B1102">
        <v>2018</v>
      </c>
      <c r="C1102">
        <v>-2.37</v>
      </c>
      <c r="D1102">
        <v>-1.32</v>
      </c>
      <c r="E1102">
        <v>42.92</v>
      </c>
      <c r="F1102">
        <v>22614</v>
      </c>
      <c r="G1102" s="2">
        <f t="shared" si="68"/>
        <v>4.354377387833249</v>
      </c>
      <c r="H1102">
        <v>34</v>
      </c>
      <c r="I1102">
        <v>3139</v>
      </c>
      <c r="J1102" s="2">
        <f t="shared" si="69"/>
        <v>13.880781816573803</v>
      </c>
      <c r="K1102">
        <v>38284</v>
      </c>
      <c r="L1102" s="2">
        <f t="shared" si="70"/>
        <v>1.6929335809675423</v>
      </c>
      <c r="M1102">
        <f t="shared" si="71"/>
        <v>4.583017307557583</v>
      </c>
      <c r="N1102">
        <v>-0.15797</v>
      </c>
      <c r="O1102">
        <v>-0.52026</v>
      </c>
    </row>
    <row r="1103" spans="2:15" ht="14.25">
      <c r="B1103">
        <v>2017</v>
      </c>
      <c r="C1103">
        <v>-42.35</v>
      </c>
      <c r="D1103">
        <v>-24.79</v>
      </c>
      <c r="E1103">
        <v>42.21</v>
      </c>
      <c r="F1103">
        <v>22208</v>
      </c>
      <c r="G1103" s="2">
        <f t="shared" si="68"/>
        <v>4.346509448774761</v>
      </c>
      <c r="H1103">
        <f>H1102-1</f>
        <v>33</v>
      </c>
      <c r="I1103">
        <v>3038</v>
      </c>
      <c r="J1103" s="2">
        <f t="shared" si="69"/>
        <v>13.679755043227665</v>
      </c>
      <c r="K1103">
        <v>35921</v>
      </c>
      <c r="L1103" s="2">
        <f t="shared" si="70"/>
        <v>1.6174801873198847</v>
      </c>
      <c r="M1103">
        <f t="shared" si="71"/>
        <v>4.5553484184305875</v>
      </c>
      <c r="N1103">
        <v>-1.04926</v>
      </c>
      <c r="O1103">
        <v>-2.21892</v>
      </c>
    </row>
    <row r="1104" spans="2:15" ht="14.25">
      <c r="B1104">
        <v>2016</v>
      </c>
      <c r="C1104">
        <v>7.75</v>
      </c>
      <c r="D1104">
        <v>6.03</v>
      </c>
      <c r="E1104">
        <v>14.16</v>
      </c>
      <c r="F1104">
        <v>23190</v>
      </c>
      <c r="G1104" s="2">
        <f t="shared" si="68"/>
        <v>4.365300748637988</v>
      </c>
      <c r="H1104">
        <f>H1103-1</f>
        <v>32</v>
      </c>
      <c r="I1104">
        <v>2032</v>
      </c>
      <c r="J1104" s="2">
        <f t="shared" si="69"/>
        <v>8.762397585166019</v>
      </c>
      <c r="K1104">
        <v>20088</v>
      </c>
      <c r="L1104" s="2">
        <f t="shared" si="70"/>
        <v>0.8662354463130659</v>
      </c>
      <c r="M1104">
        <f t="shared" si="71"/>
        <v>4.302936699704866</v>
      </c>
      <c r="N1104">
        <v>-0.00763</v>
      </c>
      <c r="O1104">
        <v>-0.26021</v>
      </c>
    </row>
    <row r="1105" spans="2:15" ht="14.25">
      <c r="B1105">
        <v>2015</v>
      </c>
      <c r="C1105">
        <v>19.57</v>
      </c>
      <c r="D1105">
        <v>16.66</v>
      </c>
      <c r="E1105">
        <v>4.26</v>
      </c>
      <c r="F1105">
        <v>17889</v>
      </c>
      <c r="G1105" s="2">
        <f t="shared" si="68"/>
        <v>4.252586064065402</v>
      </c>
      <c r="H1105">
        <f>H1104-1</f>
        <v>31</v>
      </c>
      <c r="I1105">
        <v>1483</v>
      </c>
      <c r="J1105" s="2">
        <f t="shared" si="69"/>
        <v>8.290010621052044</v>
      </c>
      <c r="K1105">
        <v>20829</v>
      </c>
      <c r="L1105" s="2">
        <f t="shared" si="70"/>
        <v>1.164346805299346</v>
      </c>
      <c r="M1105">
        <f t="shared" si="71"/>
        <v>4.318668419976215</v>
      </c>
      <c r="N1105">
        <v>0.25771</v>
      </c>
      <c r="O1105">
        <v>0.52977</v>
      </c>
    </row>
    <row r="1106" spans="2:15" ht="14.25">
      <c r="B1106">
        <v>2014</v>
      </c>
      <c r="C1106">
        <v>21.33</v>
      </c>
      <c r="D1106">
        <v>17.36</v>
      </c>
      <c r="E1106">
        <v>3.79</v>
      </c>
      <c r="F1106">
        <v>15049</v>
      </c>
      <c r="G1106" s="2">
        <f t="shared" si="68"/>
        <v>4.177507642194916</v>
      </c>
      <c r="H1106">
        <f>H1105-1</f>
        <v>30</v>
      </c>
      <c r="I1106">
        <v>1531</v>
      </c>
      <c r="J1106" s="2">
        <f t="shared" si="69"/>
        <v>10.173433450727623</v>
      </c>
      <c r="K1106">
        <v>22104</v>
      </c>
      <c r="L1106" s="2">
        <f t="shared" si="70"/>
        <v>1.4688019137484218</v>
      </c>
      <c r="M1106">
        <f t="shared" si="71"/>
        <v>4.344470871908455</v>
      </c>
      <c r="N1106">
        <v>0.27493</v>
      </c>
      <c r="O1106">
        <v>0.59779</v>
      </c>
    </row>
    <row r="1107" spans="1:15" ht="14.25">
      <c r="A1107">
        <v>226</v>
      </c>
      <c r="B1107">
        <v>2018</v>
      </c>
      <c r="C1107">
        <v>-3.04</v>
      </c>
      <c r="D1107">
        <v>-1.46</v>
      </c>
      <c r="E1107">
        <v>86.82</v>
      </c>
      <c r="F1107">
        <v>9598</v>
      </c>
      <c r="G1107" s="2">
        <f t="shared" si="68"/>
        <v>3.9821807455964024</v>
      </c>
      <c r="H1107">
        <v>45</v>
      </c>
      <c r="I1107">
        <v>5395</v>
      </c>
      <c r="J1107" s="2">
        <f t="shared" si="69"/>
        <v>56.209627005626174</v>
      </c>
      <c r="K1107">
        <v>7657</v>
      </c>
      <c r="L1107" s="2">
        <f t="shared" si="70"/>
        <v>0.7977703688268389</v>
      </c>
      <c r="M1107">
        <f t="shared" si="71"/>
        <v>3.8840586470939384</v>
      </c>
      <c r="N1107">
        <v>-0.47952</v>
      </c>
      <c r="O1107">
        <v>-0.83883</v>
      </c>
    </row>
    <row r="1108" spans="2:15" ht="14.25">
      <c r="B1108">
        <v>2017</v>
      </c>
      <c r="C1108">
        <v>7.6</v>
      </c>
      <c r="D1108">
        <v>4.54</v>
      </c>
      <c r="E1108">
        <v>44.01</v>
      </c>
      <c r="F1108">
        <v>8049</v>
      </c>
      <c r="G1108" s="2">
        <f t="shared" si="68"/>
        <v>3.9057419273916016</v>
      </c>
      <c r="H1108">
        <f>H1107-1</f>
        <v>44</v>
      </c>
      <c r="I1108">
        <v>2616</v>
      </c>
      <c r="J1108" s="2">
        <f t="shared" si="69"/>
        <v>32.500931792769286</v>
      </c>
      <c r="K1108">
        <v>7535</v>
      </c>
      <c r="L1108" s="2">
        <f t="shared" si="70"/>
        <v>0.9361411355447882</v>
      </c>
      <c r="M1108">
        <f t="shared" si="71"/>
        <v>3.877083256650651</v>
      </c>
      <c r="N1108">
        <v>-0.2173</v>
      </c>
      <c r="O1108">
        <v>-0.5059</v>
      </c>
    </row>
    <row r="1109" spans="2:15" ht="14.25">
      <c r="B1109">
        <v>2016</v>
      </c>
      <c r="C1109">
        <v>18.27</v>
      </c>
      <c r="D1109">
        <v>11.21</v>
      </c>
      <c r="E1109">
        <v>29.68</v>
      </c>
      <c r="F1109">
        <v>7502</v>
      </c>
      <c r="G1109" s="2">
        <f t="shared" si="68"/>
        <v>3.875177059814704</v>
      </c>
      <c r="H1109">
        <f>H1108-1</f>
        <v>43</v>
      </c>
      <c r="I1109">
        <v>1469</v>
      </c>
      <c r="J1109" s="2">
        <f t="shared" si="69"/>
        <v>19.581444948013864</v>
      </c>
      <c r="K1109">
        <v>7189</v>
      </c>
      <c r="L1109" s="2">
        <f t="shared" si="70"/>
        <v>0.958277792588643</v>
      </c>
      <c r="M1109">
        <f t="shared" si="71"/>
        <v>3.8566684836115352</v>
      </c>
      <c r="N1109">
        <v>0.02351</v>
      </c>
      <c r="O1109">
        <v>-0.08755</v>
      </c>
    </row>
    <row r="1110" spans="2:15" ht="14.25">
      <c r="B1110">
        <v>2015</v>
      </c>
      <c r="C1110">
        <v>21.2</v>
      </c>
      <c r="D1110">
        <v>13.76</v>
      </c>
      <c r="E1110">
        <v>26.13</v>
      </c>
      <c r="F1110">
        <v>6151</v>
      </c>
      <c r="G1110" s="2">
        <f t="shared" si="68"/>
        <v>3.788945727023748</v>
      </c>
      <c r="H1110">
        <f>H1109-1</f>
        <v>42</v>
      </c>
      <c r="I1110">
        <v>1568</v>
      </c>
      <c r="J1110" s="2">
        <f t="shared" si="69"/>
        <v>25.491789952853196</v>
      </c>
      <c r="K1110">
        <v>6451</v>
      </c>
      <c r="L1110" s="2">
        <f t="shared" si="70"/>
        <v>1.0487725573077549</v>
      </c>
      <c r="M1110">
        <f t="shared" si="71"/>
        <v>3.80962704189405</v>
      </c>
      <c r="N1110">
        <v>0.05457</v>
      </c>
      <c r="O1110">
        <v>0.07943</v>
      </c>
    </row>
    <row r="1111" spans="2:15" ht="14.25">
      <c r="B1111">
        <v>2014</v>
      </c>
      <c r="C1111">
        <v>11.3</v>
      </c>
      <c r="D1111">
        <v>6.63</v>
      </c>
      <c r="E1111">
        <v>40.53</v>
      </c>
      <c r="F1111">
        <v>5744</v>
      </c>
      <c r="G1111" s="2">
        <f t="shared" si="68"/>
        <v>3.759214431234244</v>
      </c>
      <c r="H1111">
        <f>H1110-1</f>
        <v>41</v>
      </c>
      <c r="I1111">
        <v>1119</v>
      </c>
      <c r="J1111" s="2">
        <f t="shared" si="69"/>
        <v>19.481197771587745</v>
      </c>
      <c r="K1111">
        <v>6154</v>
      </c>
      <c r="L1111" s="2">
        <f t="shared" si="70"/>
        <v>1.0713788300835654</v>
      </c>
      <c r="M1111">
        <f t="shared" si="71"/>
        <v>3.7891574919114395</v>
      </c>
      <c r="N1111">
        <v>-0.16403</v>
      </c>
      <c r="O1111">
        <v>-0.42719</v>
      </c>
    </row>
    <row r="1112" spans="1:15" ht="14.25">
      <c r="A1112">
        <v>227</v>
      </c>
      <c r="B1112">
        <v>2018</v>
      </c>
      <c r="C1112">
        <v>-3.83</v>
      </c>
      <c r="D1112">
        <v>-2.44</v>
      </c>
      <c r="E1112">
        <v>0.95</v>
      </c>
      <c r="F1112">
        <v>3921</v>
      </c>
      <c r="G1112" s="2">
        <f t="shared" si="68"/>
        <v>3.5933968423002067</v>
      </c>
      <c r="H1112">
        <v>72</v>
      </c>
      <c r="I1112">
        <v>862</v>
      </c>
      <c r="J1112" s="2">
        <f t="shared" si="69"/>
        <v>21.984187707217547</v>
      </c>
      <c r="K1112">
        <v>8812</v>
      </c>
      <c r="L1112" s="2">
        <f t="shared" si="70"/>
        <v>2.247385870951288</v>
      </c>
      <c r="M1112">
        <f t="shared" si="71"/>
        <v>3.94507448847873</v>
      </c>
      <c r="N1112">
        <v>-0.57038</v>
      </c>
      <c r="O1112">
        <v>-1.08679</v>
      </c>
    </row>
    <row r="1113" spans="2:15" ht="14.25">
      <c r="B1113">
        <v>2017</v>
      </c>
      <c r="C1113">
        <v>10.42</v>
      </c>
      <c r="D1113">
        <v>6.57</v>
      </c>
      <c r="E1113">
        <v>1.13</v>
      </c>
      <c r="F1113">
        <v>4353</v>
      </c>
      <c r="G1113" s="2">
        <f t="shared" si="68"/>
        <v>3.638788667157398</v>
      </c>
      <c r="H1113">
        <f>H1112-1</f>
        <v>71</v>
      </c>
      <c r="I1113">
        <v>926</v>
      </c>
      <c r="J1113" s="2">
        <f t="shared" si="69"/>
        <v>21.272685504249942</v>
      </c>
      <c r="K1113">
        <v>8504</v>
      </c>
      <c r="L1113" s="2">
        <f t="shared" si="70"/>
        <v>1.9535952216861934</v>
      </c>
      <c r="M1113">
        <f t="shared" si="71"/>
        <v>3.9296232515152405</v>
      </c>
      <c r="N1113">
        <v>-0.1981</v>
      </c>
      <c r="O1113">
        <v>-0.40694</v>
      </c>
    </row>
    <row r="1114" spans="2:15" ht="14.25">
      <c r="B1114">
        <v>2016</v>
      </c>
      <c r="C1114">
        <v>14.72</v>
      </c>
      <c r="D1114">
        <v>9.72</v>
      </c>
      <c r="E1114">
        <v>1.48</v>
      </c>
      <c r="F1114">
        <v>4060</v>
      </c>
      <c r="G1114" s="2">
        <f t="shared" si="68"/>
        <v>3.6085260335771943</v>
      </c>
      <c r="H1114">
        <f>H1113-1</f>
        <v>70</v>
      </c>
      <c r="I1114">
        <v>986</v>
      </c>
      <c r="J1114" s="2">
        <f t="shared" si="69"/>
        <v>24.285714285714285</v>
      </c>
      <c r="K1114">
        <v>8182</v>
      </c>
      <c r="L1114" s="2">
        <f t="shared" si="70"/>
        <v>2.015270935960591</v>
      </c>
      <c r="M1114">
        <f t="shared" si="71"/>
        <v>3.912859475162355</v>
      </c>
      <c r="N1114">
        <v>-0.12894</v>
      </c>
      <c r="O1114">
        <v>-0.19532</v>
      </c>
    </row>
    <row r="1115" spans="2:15" ht="14.25">
      <c r="B1115">
        <v>2015</v>
      </c>
      <c r="C1115">
        <v>13.33</v>
      </c>
      <c r="D1115">
        <v>7.88</v>
      </c>
      <c r="E1115">
        <v>1.8</v>
      </c>
      <c r="F1115">
        <v>4239</v>
      </c>
      <c r="G1115" s="2">
        <f t="shared" si="68"/>
        <v>3.627263416568221</v>
      </c>
      <c r="H1115">
        <f>H1114-1</f>
        <v>69</v>
      </c>
      <c r="I1115">
        <v>1042</v>
      </c>
      <c r="J1115" s="2">
        <f t="shared" si="69"/>
        <v>24.58126916725643</v>
      </c>
      <c r="K1115">
        <v>9137</v>
      </c>
      <c r="L1115" s="2">
        <f t="shared" si="70"/>
        <v>2.155461193677754</v>
      </c>
      <c r="M1115">
        <f t="shared" si="71"/>
        <v>3.9608036249117697</v>
      </c>
      <c r="N1115">
        <v>-0.16877</v>
      </c>
      <c r="O1115">
        <v>-0.31864</v>
      </c>
    </row>
    <row r="1116" spans="2:15" ht="14.25">
      <c r="B1116">
        <v>2014</v>
      </c>
      <c r="C1116">
        <v>10.7</v>
      </c>
      <c r="D1116">
        <v>6.15</v>
      </c>
      <c r="E1116">
        <v>1.24</v>
      </c>
      <c r="F1116">
        <v>4223</v>
      </c>
      <c r="G1116" s="2">
        <f t="shared" si="68"/>
        <v>3.625621081424908</v>
      </c>
      <c r="H1116">
        <f>H1115-1</f>
        <v>68</v>
      </c>
      <c r="I1116">
        <v>1107</v>
      </c>
      <c r="J1116" s="2">
        <f t="shared" si="69"/>
        <v>26.21359223300971</v>
      </c>
      <c r="K1116">
        <v>10163</v>
      </c>
      <c r="L1116" s="2">
        <f t="shared" si="70"/>
        <v>2.4065829978688136</v>
      </c>
      <c r="M1116">
        <f t="shared" si="71"/>
        <v>4.00702192557868</v>
      </c>
      <c r="N1116">
        <v>-0.26713</v>
      </c>
      <c r="O1116">
        <v>-0.45671</v>
      </c>
    </row>
    <row r="1117" spans="1:15" ht="14.25">
      <c r="A1117">
        <v>228</v>
      </c>
      <c r="B1117">
        <v>2018</v>
      </c>
      <c r="C1117">
        <v>-4.58</v>
      </c>
      <c r="D1117">
        <v>-1.61</v>
      </c>
      <c r="E1117">
        <v>126.64</v>
      </c>
      <c r="F1117">
        <v>23893</v>
      </c>
      <c r="G1117" s="2">
        <f t="shared" si="68"/>
        <v>4.378270683096358</v>
      </c>
      <c r="H1117">
        <v>42</v>
      </c>
      <c r="I1117">
        <v>11530</v>
      </c>
      <c r="J1117" s="2">
        <f t="shared" si="69"/>
        <v>48.25681161846566</v>
      </c>
      <c r="K1117">
        <v>30831</v>
      </c>
      <c r="L1117" s="2">
        <f t="shared" si="70"/>
        <v>1.2903779349600302</v>
      </c>
      <c r="M1117">
        <f t="shared" si="71"/>
        <v>4.488987611247387</v>
      </c>
      <c r="N1117">
        <v>-0.20937</v>
      </c>
      <c r="O1117">
        <v>-0.35139</v>
      </c>
    </row>
    <row r="1118" spans="2:15" ht="14.25">
      <c r="B1118">
        <v>2017</v>
      </c>
      <c r="C1118">
        <v>-26.85</v>
      </c>
      <c r="D1118">
        <v>-10.79</v>
      </c>
      <c r="E1118">
        <v>89.38</v>
      </c>
      <c r="F1118">
        <v>20343</v>
      </c>
      <c r="G1118" s="2">
        <f t="shared" si="68"/>
        <v>4.308414999096672</v>
      </c>
      <c r="H1118">
        <f>H1117-1</f>
        <v>41</v>
      </c>
      <c r="I1118">
        <v>12092</v>
      </c>
      <c r="J1118" s="2">
        <f t="shared" si="69"/>
        <v>59.440593816054665</v>
      </c>
      <c r="K1118">
        <v>34413</v>
      </c>
      <c r="L1118" s="2">
        <f t="shared" si="70"/>
        <v>1.6916384014157204</v>
      </c>
      <c r="M1118">
        <f t="shared" si="71"/>
        <v>4.536722534482417</v>
      </c>
      <c r="N1118">
        <v>-0.76529</v>
      </c>
      <c r="O1118">
        <v>-1.05192</v>
      </c>
    </row>
    <row r="1119" spans="2:15" ht="14.25">
      <c r="B1119">
        <v>2016</v>
      </c>
      <c r="C1119">
        <v>-3.68</v>
      </c>
      <c r="D1119">
        <v>-1.63</v>
      </c>
      <c r="E1119">
        <v>45.8</v>
      </c>
      <c r="F1119">
        <v>27469</v>
      </c>
      <c r="G1119" s="2">
        <f t="shared" si="68"/>
        <v>4.43884284935915</v>
      </c>
      <c r="H1119">
        <f>H1118-1</f>
        <v>40</v>
      </c>
      <c r="I1119">
        <v>13362</v>
      </c>
      <c r="J1119" s="2">
        <f t="shared" si="69"/>
        <v>48.643925880083</v>
      </c>
      <c r="K1119">
        <v>32449</v>
      </c>
      <c r="L1119" s="2">
        <f t="shared" si="70"/>
        <v>1.1812952783137354</v>
      </c>
      <c r="M1119">
        <f t="shared" si="71"/>
        <v>4.511201317433035</v>
      </c>
      <c r="N1119">
        <v>-0.19985</v>
      </c>
      <c r="O1119">
        <v>-0.49897</v>
      </c>
    </row>
    <row r="1120" spans="2:15" ht="14.25">
      <c r="B1120">
        <v>2015</v>
      </c>
      <c r="C1120">
        <v>-8.41</v>
      </c>
      <c r="D1120">
        <v>-4.43</v>
      </c>
      <c r="E1120">
        <v>51.38</v>
      </c>
      <c r="F1120">
        <v>22947</v>
      </c>
      <c r="G1120" s="2">
        <f t="shared" si="68"/>
        <v>4.360725915641955</v>
      </c>
      <c r="H1120">
        <f>H1119-1</f>
        <v>39</v>
      </c>
      <c r="I1120">
        <v>10420</v>
      </c>
      <c r="J1120" s="2">
        <f t="shared" si="69"/>
        <v>45.40898592408594</v>
      </c>
      <c r="K1120">
        <v>27392</v>
      </c>
      <c r="L1120" s="2">
        <f t="shared" si="70"/>
        <v>1.1937072384189655</v>
      </c>
      <c r="M1120">
        <f t="shared" si="71"/>
        <v>4.437623742997059</v>
      </c>
      <c r="N1120">
        <v>-0.33596</v>
      </c>
      <c r="O1120">
        <v>-0.74179</v>
      </c>
    </row>
    <row r="1121" spans="2:15" ht="14.25">
      <c r="B1121">
        <v>2014</v>
      </c>
      <c r="C1121">
        <v>-9.2</v>
      </c>
      <c r="D1121">
        <v>-5.32</v>
      </c>
      <c r="E1121">
        <v>28.72</v>
      </c>
      <c r="F1121">
        <v>13526</v>
      </c>
      <c r="G1121" s="2">
        <f t="shared" si="68"/>
        <v>4.131169383089324</v>
      </c>
      <c r="H1121">
        <f>H1120-1</f>
        <v>38</v>
      </c>
      <c r="I1121">
        <v>6547</v>
      </c>
      <c r="J1121" s="2">
        <f t="shared" si="69"/>
        <v>48.40307555818424</v>
      </c>
      <c r="K1121">
        <v>26837</v>
      </c>
      <c r="L1121" s="2">
        <f t="shared" si="70"/>
        <v>1.9841046872689634</v>
      </c>
      <c r="M1121">
        <f t="shared" si="71"/>
        <v>4.428733966181565</v>
      </c>
      <c r="N1121">
        <v>-0.4865</v>
      </c>
      <c r="O1121">
        <v>-0.8995</v>
      </c>
    </row>
    <row r="1122" spans="1:15" ht="14.25">
      <c r="A1122">
        <v>229</v>
      </c>
      <c r="B1122">
        <v>2018</v>
      </c>
      <c r="C1122">
        <v>-6.14</v>
      </c>
      <c r="D1122">
        <v>-4.7</v>
      </c>
      <c r="E1122">
        <v>0.82</v>
      </c>
      <c r="F1122">
        <v>10312</v>
      </c>
      <c r="G1122" s="2">
        <f t="shared" si="68"/>
        <v>4.013342904345347</v>
      </c>
      <c r="H1122">
        <v>12</v>
      </c>
      <c r="I1122">
        <v>1440</v>
      </c>
      <c r="J1122" s="2">
        <f t="shared" si="69"/>
        <v>13.964313421256788</v>
      </c>
      <c r="K1122">
        <v>18780</v>
      </c>
      <c r="L1122" s="2">
        <f t="shared" si="70"/>
        <v>1.821179208688906</v>
      </c>
      <c r="M1122">
        <f t="shared" si="71"/>
        <v>4.273695587930092</v>
      </c>
      <c r="N1122">
        <v>-0.46166</v>
      </c>
      <c r="O1122">
        <v>-1.08386</v>
      </c>
    </row>
    <row r="1123" spans="2:15" ht="14.25">
      <c r="B1123">
        <v>2017</v>
      </c>
      <c r="C1123">
        <v>1.49</v>
      </c>
      <c r="D1123">
        <v>1.13</v>
      </c>
      <c r="E1123">
        <v>8.47</v>
      </c>
      <c r="F1123">
        <v>11054</v>
      </c>
      <c r="G1123" s="2">
        <f t="shared" si="68"/>
        <v>4.043519460245756</v>
      </c>
      <c r="H1123">
        <f>H1122-1</f>
        <v>11</v>
      </c>
      <c r="I1123">
        <v>1533</v>
      </c>
      <c r="J1123" s="2">
        <f t="shared" si="69"/>
        <v>13.868282974488874</v>
      </c>
      <c r="K1123">
        <v>18154</v>
      </c>
      <c r="L1123" s="2">
        <f t="shared" si="70"/>
        <v>1.6423014293468428</v>
      </c>
      <c r="M1123">
        <f t="shared" si="71"/>
        <v>4.258972331109386</v>
      </c>
      <c r="N1123">
        <v>-0.26726</v>
      </c>
      <c r="O1123">
        <v>-0.64456</v>
      </c>
    </row>
    <row r="1124" spans="2:15" ht="14.25">
      <c r="B1124">
        <v>2016</v>
      </c>
      <c r="C1124">
        <v>8.31</v>
      </c>
      <c r="D1124">
        <v>6.51</v>
      </c>
      <c r="E1124">
        <v>9.05</v>
      </c>
      <c r="F1124">
        <v>10751</v>
      </c>
      <c r="G1124" s="2">
        <f t="shared" si="68"/>
        <v>4.031448861859383</v>
      </c>
      <c r="H1124">
        <f>H1123-1</f>
        <v>10</v>
      </c>
      <c r="I1124">
        <v>1484</v>
      </c>
      <c r="J1124" s="2">
        <f t="shared" si="69"/>
        <v>13.803367128639197</v>
      </c>
      <c r="K1124">
        <v>19756</v>
      </c>
      <c r="L1124" s="2">
        <f t="shared" si="70"/>
        <v>1.8375965026509162</v>
      </c>
      <c r="M1124">
        <f t="shared" si="71"/>
        <v>4.29569901748951</v>
      </c>
      <c r="N1124">
        <v>-0.13342</v>
      </c>
      <c r="O1124">
        <v>-0.25504</v>
      </c>
    </row>
    <row r="1125" spans="2:15" ht="14.25">
      <c r="B1125">
        <v>2015</v>
      </c>
      <c r="C1125">
        <v>5.21</v>
      </c>
      <c r="D1125">
        <v>3.6</v>
      </c>
      <c r="E1125">
        <v>8.05</v>
      </c>
      <c r="F1125">
        <v>11610</v>
      </c>
      <c r="G1125" s="2">
        <f t="shared" si="68"/>
        <v>4.064832219738574</v>
      </c>
      <c r="H1125">
        <f>H1124-1</f>
        <v>9</v>
      </c>
      <c r="I1125">
        <v>1474</v>
      </c>
      <c r="J1125" s="2">
        <f t="shared" si="69"/>
        <v>12.695951765719208</v>
      </c>
      <c r="K1125">
        <v>26352</v>
      </c>
      <c r="L1125" s="2">
        <f t="shared" si="70"/>
        <v>2.269767441860465</v>
      </c>
      <c r="M1125">
        <f t="shared" si="71"/>
        <v>4.420813581825679</v>
      </c>
      <c r="N1125">
        <v>-0.23338</v>
      </c>
      <c r="O1125">
        <v>-0.45314</v>
      </c>
    </row>
    <row r="1126" spans="2:15" ht="14.25">
      <c r="B1126">
        <v>2014</v>
      </c>
      <c r="C1126">
        <v>1.16</v>
      </c>
      <c r="D1126">
        <v>0.82</v>
      </c>
      <c r="E1126">
        <v>4.13</v>
      </c>
      <c r="F1126">
        <v>11478</v>
      </c>
      <c r="G1126" s="2">
        <f t="shared" si="68"/>
        <v>4.05986622041094</v>
      </c>
      <c r="H1126">
        <f>H1125-1</f>
        <v>8</v>
      </c>
      <c r="I1126">
        <v>1412</v>
      </c>
      <c r="J1126" s="2">
        <f t="shared" si="69"/>
        <v>12.301794737759192</v>
      </c>
      <c r="K1126">
        <v>27486</v>
      </c>
      <c r="L1126" s="2">
        <f t="shared" si="70"/>
        <v>2.3946680606377417</v>
      </c>
      <c r="M1126">
        <f t="shared" si="71"/>
        <v>4.439111542159727</v>
      </c>
      <c r="N1126">
        <v>-0.34622</v>
      </c>
      <c r="O1126">
        <v>-0.67302</v>
      </c>
    </row>
    <row r="1127" spans="1:15" ht="14.25">
      <c r="A1127">
        <v>230</v>
      </c>
      <c r="B1127">
        <v>2018</v>
      </c>
      <c r="C1127">
        <v>-6.78</v>
      </c>
      <c r="D1127">
        <v>-2.95</v>
      </c>
      <c r="E1127">
        <v>96.28</v>
      </c>
      <c r="F1127">
        <v>5952</v>
      </c>
      <c r="G1127" s="2">
        <f t="shared" si="68"/>
        <v>3.7746629225378223</v>
      </c>
      <c r="H1127">
        <v>75</v>
      </c>
      <c r="I1127">
        <v>4053</v>
      </c>
      <c r="J1127" s="2">
        <f t="shared" si="69"/>
        <v>68.09475806451613</v>
      </c>
      <c r="K1127">
        <v>13338</v>
      </c>
      <c r="L1127" s="2">
        <f t="shared" si="70"/>
        <v>2.2409274193548385</v>
      </c>
      <c r="M1127">
        <f t="shared" si="71"/>
        <v>4.125090713082634</v>
      </c>
      <c r="N1127">
        <v>-0.58185</v>
      </c>
      <c r="O1127">
        <v>-0.74364</v>
      </c>
    </row>
    <row r="1128" spans="2:15" ht="14.25">
      <c r="B1128">
        <v>2017</v>
      </c>
      <c r="C1128">
        <v>-26.09</v>
      </c>
      <c r="D1128">
        <v>-11.63</v>
      </c>
      <c r="E1128">
        <v>87.51</v>
      </c>
      <c r="F1128">
        <v>5954</v>
      </c>
      <c r="G1128" s="2">
        <f t="shared" si="68"/>
        <v>3.774808830310706</v>
      </c>
      <c r="H1128">
        <f>H1127-1</f>
        <v>74</v>
      </c>
      <c r="I1128">
        <v>4270</v>
      </c>
      <c r="J1128" s="2">
        <f t="shared" si="69"/>
        <v>71.71649311387303</v>
      </c>
      <c r="K1128">
        <v>11689</v>
      </c>
      <c r="L1128" s="2">
        <f t="shared" si="70"/>
        <v>1.9632180047027208</v>
      </c>
      <c r="M1128">
        <f t="shared" si="71"/>
        <v>4.067777358633317</v>
      </c>
      <c r="N1128">
        <v>-0.98971</v>
      </c>
      <c r="O1128">
        <v>-1.37411</v>
      </c>
    </row>
    <row r="1129" spans="2:15" ht="14.25">
      <c r="B1129">
        <v>2016</v>
      </c>
      <c r="C1129">
        <v>9.12</v>
      </c>
      <c r="D1129">
        <v>7.21</v>
      </c>
      <c r="E1129">
        <v>7.74</v>
      </c>
      <c r="F1129">
        <v>4178</v>
      </c>
      <c r="G1129" s="2">
        <f t="shared" si="68"/>
        <v>3.62096843564429</v>
      </c>
      <c r="H1129">
        <f>H1128-1</f>
        <v>73</v>
      </c>
      <c r="I1129">
        <v>1465</v>
      </c>
      <c r="J1129" s="2">
        <f t="shared" si="69"/>
        <v>35.06462422211584</v>
      </c>
      <c r="K1129">
        <v>11711</v>
      </c>
      <c r="L1129" s="2">
        <f t="shared" si="70"/>
        <v>2.8030157970320726</v>
      </c>
      <c r="M1129">
        <f t="shared" si="71"/>
        <v>4.068593980976651</v>
      </c>
      <c r="N1129">
        <v>-0.37577</v>
      </c>
      <c r="O1129">
        <v>-0.38669</v>
      </c>
    </row>
    <row r="1130" spans="2:15" ht="14.25">
      <c r="B1130">
        <v>2015</v>
      </c>
      <c r="C1130">
        <v>8.47</v>
      </c>
      <c r="D1130">
        <v>6.77</v>
      </c>
      <c r="E1130">
        <v>5.47</v>
      </c>
      <c r="F1130">
        <v>3848</v>
      </c>
      <c r="G1130" s="2">
        <f t="shared" si="68"/>
        <v>3.5852350633657752</v>
      </c>
      <c r="H1130">
        <f>H1129-1</f>
        <v>72</v>
      </c>
      <c r="I1130">
        <v>1298</v>
      </c>
      <c r="J1130" s="2">
        <f t="shared" si="69"/>
        <v>33.731808731808734</v>
      </c>
      <c r="K1130">
        <v>12402</v>
      </c>
      <c r="L1130" s="2">
        <f t="shared" si="70"/>
        <v>3.222972972972973</v>
      </c>
      <c r="M1130">
        <f t="shared" si="71"/>
        <v>4.093491727010932</v>
      </c>
      <c r="N1130">
        <v>-0.49371</v>
      </c>
      <c r="O1130">
        <v>-0.50728</v>
      </c>
    </row>
    <row r="1131" spans="2:15" ht="14.25">
      <c r="B1131">
        <v>2014</v>
      </c>
      <c r="C1131">
        <v>-2.15</v>
      </c>
      <c r="D1131">
        <v>-1.72</v>
      </c>
      <c r="E1131">
        <v>4.99</v>
      </c>
      <c r="F1131">
        <v>3634</v>
      </c>
      <c r="G1131" s="2">
        <f t="shared" si="68"/>
        <v>3.5603849229720157</v>
      </c>
      <c r="H1131">
        <f>H1130-1</f>
        <v>71</v>
      </c>
      <c r="I1131">
        <v>1317</v>
      </c>
      <c r="J1131" s="2">
        <f t="shared" si="69"/>
        <v>36.24105668684645</v>
      </c>
      <c r="K1131">
        <v>12029</v>
      </c>
      <c r="L1131" s="2">
        <f t="shared" si="70"/>
        <v>3.310126582278481</v>
      </c>
      <c r="M1131">
        <f t="shared" si="71"/>
        <v>4.080229524884867</v>
      </c>
      <c r="N1131">
        <v>-0.76672</v>
      </c>
      <c r="O1131">
        <v>-1.14503</v>
      </c>
    </row>
    <row r="1132" spans="1:15" ht="14.25">
      <c r="A1132">
        <v>231</v>
      </c>
      <c r="B1132">
        <v>2018</v>
      </c>
      <c r="C1132">
        <v>-6.98</v>
      </c>
      <c r="D1132">
        <v>-2.06</v>
      </c>
      <c r="E1132">
        <v>140.33</v>
      </c>
      <c r="F1132">
        <v>10798</v>
      </c>
      <c r="G1132" s="2">
        <f t="shared" si="68"/>
        <v>4.033343323135224</v>
      </c>
      <c r="H1132">
        <v>18</v>
      </c>
      <c r="I1132">
        <v>3149</v>
      </c>
      <c r="J1132" s="2">
        <f t="shared" si="69"/>
        <v>29.162807927393963</v>
      </c>
      <c r="K1132">
        <v>37658</v>
      </c>
      <c r="L1132" s="2">
        <f t="shared" si="70"/>
        <v>3.4874976847564363</v>
      </c>
      <c r="M1132">
        <f t="shared" si="71"/>
        <v>4.575857251102086</v>
      </c>
      <c r="N1132">
        <v>-0.72048</v>
      </c>
      <c r="O1132">
        <v>-0.73311</v>
      </c>
    </row>
    <row r="1133" spans="2:15" ht="14.25">
      <c r="B1133">
        <v>2017</v>
      </c>
      <c r="C1133">
        <v>11.6</v>
      </c>
      <c r="D1133">
        <v>3.68</v>
      </c>
      <c r="E1133">
        <v>124.86</v>
      </c>
      <c r="F1133">
        <v>10582</v>
      </c>
      <c r="G1133" s="2">
        <f t="shared" si="68"/>
        <v>4.024567757196038</v>
      </c>
      <c r="H1133">
        <f>H1132-1</f>
        <v>17</v>
      </c>
      <c r="I1133">
        <v>3103</v>
      </c>
      <c r="J1133" s="2">
        <f t="shared" si="69"/>
        <v>29.323379323379324</v>
      </c>
      <c r="K1133">
        <v>38681</v>
      </c>
      <c r="L1133" s="2">
        <f t="shared" si="70"/>
        <v>3.6553581553581553</v>
      </c>
      <c r="M1133">
        <f t="shared" si="71"/>
        <v>4.587497693147987</v>
      </c>
      <c r="N1133">
        <v>-0.35828</v>
      </c>
      <c r="O1133">
        <v>-0.38805</v>
      </c>
    </row>
    <row r="1134" spans="2:15" ht="14.25">
      <c r="B1134">
        <v>2016</v>
      </c>
      <c r="C1134">
        <v>26.06</v>
      </c>
      <c r="D1134">
        <v>8.1</v>
      </c>
      <c r="E1134">
        <v>122.43</v>
      </c>
      <c r="F1134">
        <v>10029</v>
      </c>
      <c r="G1134" s="2">
        <f aca="true" t="shared" si="72" ref="G1134:G1197">LOG(F1134)</f>
        <v>4.001257631312231</v>
      </c>
      <c r="H1134">
        <f>H1133-1</f>
        <v>16</v>
      </c>
      <c r="I1134">
        <v>3149</v>
      </c>
      <c r="J1134" s="2">
        <f aca="true" t="shared" si="73" ref="J1134:J1197">I1134/F1134*100</f>
        <v>31.39894306511118</v>
      </c>
      <c r="K1134">
        <v>39589</v>
      </c>
      <c r="L1134" s="2">
        <f aca="true" t="shared" si="74" ref="L1134:L1197">K1134/F1134</f>
        <v>3.9474523880745838</v>
      </c>
      <c r="M1134">
        <f t="shared" si="71"/>
        <v>4.597574531811136</v>
      </c>
      <c r="N1134">
        <v>-0.1257</v>
      </c>
      <c r="O1134">
        <v>-0.14515</v>
      </c>
    </row>
    <row r="1135" spans="2:15" ht="14.25">
      <c r="B1135">
        <v>2015</v>
      </c>
      <c r="C1135">
        <v>27.4</v>
      </c>
      <c r="D1135">
        <v>6.75</v>
      </c>
      <c r="E1135">
        <v>178.08</v>
      </c>
      <c r="F1135">
        <v>9937</v>
      </c>
      <c r="G1135" s="2">
        <f t="shared" si="72"/>
        <v>3.997255289820103</v>
      </c>
      <c r="H1135">
        <f>H1134-1</f>
        <v>15</v>
      </c>
      <c r="I1135">
        <v>3254</v>
      </c>
      <c r="J1135" s="2">
        <f t="shared" si="73"/>
        <v>32.746301700714504</v>
      </c>
      <c r="K1135">
        <v>37690</v>
      </c>
      <c r="L1135" s="2">
        <f t="shared" si="74"/>
        <v>3.792895240012076</v>
      </c>
      <c r="M1135">
        <f aca="true" t="shared" si="75" ref="M1135:M1198">LOG(K1135)</f>
        <v>4.576226137449605</v>
      </c>
      <c r="N1135">
        <v>-0.04506</v>
      </c>
      <c r="O1135">
        <v>-0.10659</v>
      </c>
    </row>
    <row r="1136" spans="2:15" ht="14.25">
      <c r="B1136">
        <v>2014</v>
      </c>
      <c r="C1136">
        <v>6.77</v>
      </c>
      <c r="D1136">
        <v>1.41</v>
      </c>
      <c r="E1136">
        <v>250.01</v>
      </c>
      <c r="F1136">
        <v>9700</v>
      </c>
      <c r="G1136" s="2">
        <f t="shared" si="72"/>
        <v>3.9867717342662448</v>
      </c>
      <c r="H1136">
        <f>H1135-1</f>
        <v>14</v>
      </c>
      <c r="I1136">
        <v>3301</v>
      </c>
      <c r="J1136" s="2">
        <f t="shared" si="73"/>
        <v>34.03092783505154</v>
      </c>
      <c r="K1136">
        <v>34978</v>
      </c>
      <c r="L1136" s="2">
        <f t="shared" si="74"/>
        <v>3.6059793814432988</v>
      </c>
      <c r="M1136">
        <f t="shared" si="75"/>
        <v>4.543794973416078</v>
      </c>
      <c r="N1136">
        <v>-0.44418</v>
      </c>
      <c r="O1136">
        <v>-0.32298</v>
      </c>
    </row>
    <row r="1137" spans="1:15" ht="14.25">
      <c r="A1137">
        <v>232</v>
      </c>
      <c r="B1137">
        <v>2018</v>
      </c>
      <c r="C1137">
        <v>-7.74</v>
      </c>
      <c r="D1137">
        <v>-1.81</v>
      </c>
      <c r="E1137">
        <v>186.12</v>
      </c>
      <c r="F1137">
        <v>15187</v>
      </c>
      <c r="G1137" s="2">
        <f t="shared" si="72"/>
        <v>4.181471992946307</v>
      </c>
      <c r="H1137">
        <v>27</v>
      </c>
      <c r="I1137">
        <v>5216</v>
      </c>
      <c r="J1137" s="2">
        <f t="shared" si="73"/>
        <v>34.34516362678607</v>
      </c>
      <c r="K1137">
        <v>29774</v>
      </c>
      <c r="L1137" s="2">
        <f t="shared" si="74"/>
        <v>1.96049252650293</v>
      </c>
      <c r="M1137">
        <f t="shared" si="75"/>
        <v>4.473837184033068</v>
      </c>
      <c r="N1137">
        <v>-0.37489</v>
      </c>
      <c r="O1137">
        <v>-0.35586</v>
      </c>
    </row>
    <row r="1138" spans="2:15" ht="14.25">
      <c r="B1138">
        <v>2017</v>
      </c>
      <c r="C1138">
        <v>20.35</v>
      </c>
      <c r="D1138">
        <v>4.68</v>
      </c>
      <c r="E1138">
        <v>241.41</v>
      </c>
      <c r="F1138">
        <v>15072</v>
      </c>
      <c r="G1138" s="2">
        <f t="shared" si="72"/>
        <v>4.178170885448802</v>
      </c>
      <c r="H1138">
        <f>H1137-1</f>
        <v>26</v>
      </c>
      <c r="I1138">
        <v>4854</v>
      </c>
      <c r="J1138" s="2">
        <f t="shared" si="73"/>
        <v>32.205414012738856</v>
      </c>
      <c r="K1138">
        <v>28023</v>
      </c>
      <c r="L1138" s="2">
        <f t="shared" si="74"/>
        <v>1.8592754777070064</v>
      </c>
      <c r="M1138">
        <f t="shared" si="75"/>
        <v>4.447514626799262</v>
      </c>
      <c r="N1138">
        <v>0.27562</v>
      </c>
      <c r="O1138">
        <v>0.20645</v>
      </c>
    </row>
    <row r="1139" spans="2:15" ht="14.25">
      <c r="B1139">
        <v>2016</v>
      </c>
      <c r="C1139">
        <v>13.03</v>
      </c>
      <c r="D1139">
        <v>5.49</v>
      </c>
      <c r="E1139">
        <v>48.15</v>
      </c>
      <c r="F1139">
        <v>14324</v>
      </c>
      <c r="G1139" s="2">
        <f t="shared" si="72"/>
        <v>4.156064312339866</v>
      </c>
      <c r="H1139">
        <f>H1138-1</f>
        <v>25</v>
      </c>
      <c r="I1139">
        <v>5413</v>
      </c>
      <c r="J1139" s="2">
        <f t="shared" si="73"/>
        <v>37.78972354091036</v>
      </c>
      <c r="K1139">
        <v>28844</v>
      </c>
      <c r="L1139" s="2">
        <f t="shared" si="74"/>
        <v>2.01368332867914</v>
      </c>
      <c r="M1139">
        <f t="shared" si="75"/>
        <v>4.460055486888886</v>
      </c>
      <c r="N1139">
        <v>0.01696</v>
      </c>
      <c r="O1139">
        <v>-0.10896</v>
      </c>
    </row>
    <row r="1140" spans="2:15" ht="14.25">
      <c r="B1140">
        <v>2015</v>
      </c>
      <c r="C1140">
        <v>28.97</v>
      </c>
      <c r="D1140">
        <v>12.49</v>
      </c>
      <c r="E1140">
        <v>23.88</v>
      </c>
      <c r="F1140">
        <v>12860</v>
      </c>
      <c r="G1140" s="2">
        <f t="shared" si="72"/>
        <v>4.109240968588203</v>
      </c>
      <c r="H1140">
        <f>H1139-1</f>
        <v>24</v>
      </c>
      <c r="I1140">
        <v>3824</v>
      </c>
      <c r="J1140" s="2">
        <f t="shared" si="73"/>
        <v>29.73561430793157</v>
      </c>
      <c r="K1140">
        <v>28664</v>
      </c>
      <c r="L1140" s="2">
        <f t="shared" si="74"/>
        <v>2.2289269051321927</v>
      </c>
      <c r="M1140">
        <f t="shared" si="75"/>
        <v>4.457336795158054</v>
      </c>
      <c r="N1140">
        <v>0.32576</v>
      </c>
      <c r="O1140">
        <v>0.29652</v>
      </c>
    </row>
    <row r="1141" spans="2:15" ht="14.25">
      <c r="B1141">
        <v>2014</v>
      </c>
      <c r="C1141">
        <v>17.8</v>
      </c>
      <c r="D1141">
        <v>7.6</v>
      </c>
      <c r="E1141">
        <v>14.3</v>
      </c>
      <c r="F1141">
        <v>10409</v>
      </c>
      <c r="G1141" s="2">
        <f t="shared" si="72"/>
        <v>4.017409008536211</v>
      </c>
      <c r="H1141">
        <f>H1140-1</f>
        <v>23</v>
      </c>
      <c r="I1141">
        <v>2884</v>
      </c>
      <c r="J1141" s="2">
        <f t="shared" si="73"/>
        <v>27.706792199058505</v>
      </c>
      <c r="K1141">
        <v>23940</v>
      </c>
      <c r="L1141" s="2">
        <f t="shared" si="74"/>
        <v>2.299932750504371</v>
      </c>
      <c r="M1141">
        <f t="shared" si="75"/>
        <v>4.379124146070392</v>
      </c>
      <c r="N1141">
        <v>0.02233</v>
      </c>
      <c r="O1141">
        <v>-0.13875</v>
      </c>
    </row>
    <row r="1142" spans="1:15" ht="14.25">
      <c r="A1142">
        <v>233</v>
      </c>
      <c r="B1142">
        <v>2018</v>
      </c>
      <c r="C1142">
        <v>-7.75</v>
      </c>
      <c r="D1142">
        <v>-3.17</v>
      </c>
      <c r="E1142">
        <v>87.11</v>
      </c>
      <c r="F1142">
        <v>5228</v>
      </c>
      <c r="G1142" s="2">
        <f t="shared" si="72"/>
        <v>3.7183355789085066</v>
      </c>
      <c r="H1142">
        <v>6</v>
      </c>
      <c r="I1142">
        <v>533</v>
      </c>
      <c r="J1142" s="2">
        <f t="shared" si="73"/>
        <v>10.195103289977046</v>
      </c>
      <c r="K1142">
        <v>26484</v>
      </c>
      <c r="L1142" s="2">
        <f t="shared" si="74"/>
        <v>5.065799540933435</v>
      </c>
      <c r="M1142">
        <f t="shared" si="75"/>
        <v>4.42298357920928</v>
      </c>
      <c r="N1142">
        <v>-1.31573</v>
      </c>
      <c r="O1142">
        <v>-1.50873</v>
      </c>
    </row>
    <row r="1143" spans="2:15" ht="14.25">
      <c r="B1143">
        <v>2017</v>
      </c>
      <c r="C1143">
        <v>6.54</v>
      </c>
      <c r="D1143">
        <v>2.52</v>
      </c>
      <c r="E1143">
        <v>113.27</v>
      </c>
      <c r="F1143">
        <v>5978</v>
      </c>
      <c r="G1143" s="2">
        <f t="shared" si="72"/>
        <v>3.776555910703262</v>
      </c>
      <c r="H1143">
        <f>H1142-1</f>
        <v>5</v>
      </c>
      <c r="I1143">
        <v>545</v>
      </c>
      <c r="J1143" s="2">
        <f t="shared" si="73"/>
        <v>9.116761458681834</v>
      </c>
      <c r="K1143">
        <v>24970</v>
      </c>
      <c r="L1143" s="2">
        <f t="shared" si="74"/>
        <v>4.176982268317163</v>
      </c>
      <c r="M1143">
        <f t="shared" si="75"/>
        <v>4.397418542351348</v>
      </c>
      <c r="N1143">
        <v>-0.71457</v>
      </c>
      <c r="O1143">
        <v>-0.8076</v>
      </c>
    </row>
    <row r="1144" spans="2:15" ht="14.25">
      <c r="B1144">
        <v>2016</v>
      </c>
      <c r="C1144">
        <v>17.22</v>
      </c>
      <c r="D1144">
        <v>7.33</v>
      </c>
      <c r="E1144">
        <v>91.24</v>
      </c>
      <c r="F1144">
        <v>5360</v>
      </c>
      <c r="G1144" s="2">
        <f t="shared" si="72"/>
        <v>3.72916478969277</v>
      </c>
      <c r="H1144">
        <f>H1143-1</f>
        <v>4</v>
      </c>
      <c r="I1144">
        <v>619</v>
      </c>
      <c r="J1144" s="2">
        <f t="shared" si="73"/>
        <v>11.548507462686567</v>
      </c>
      <c r="K1144">
        <v>25224</v>
      </c>
      <c r="L1144" s="2">
        <f t="shared" si="74"/>
        <v>4.705970149253731</v>
      </c>
      <c r="M1144">
        <f t="shared" si="75"/>
        <v>4.401813957739848</v>
      </c>
      <c r="N1144">
        <v>-0.65558</v>
      </c>
      <c r="O1144">
        <v>-0.65155</v>
      </c>
    </row>
    <row r="1145" spans="2:15" ht="14.25">
      <c r="B1145">
        <v>2015</v>
      </c>
      <c r="C1145">
        <v>-3.11</v>
      </c>
      <c r="D1145">
        <v>-0.96</v>
      </c>
      <c r="E1145">
        <v>145.2</v>
      </c>
      <c r="F1145">
        <v>6008</v>
      </c>
      <c r="G1145" s="2">
        <f t="shared" si="72"/>
        <v>3.778729923996112</v>
      </c>
      <c r="H1145">
        <f>H1144-1</f>
        <v>3</v>
      </c>
      <c r="I1145">
        <v>570</v>
      </c>
      <c r="J1145" s="2">
        <f t="shared" si="73"/>
        <v>9.487350199733688</v>
      </c>
      <c r="K1145">
        <v>27342</v>
      </c>
      <c r="L1145" s="2">
        <f t="shared" si="74"/>
        <v>4.550932090545939</v>
      </c>
      <c r="M1145">
        <f t="shared" si="75"/>
        <v>4.4368302789660925</v>
      </c>
      <c r="N1145">
        <v>-1.02287</v>
      </c>
      <c r="O1145">
        <v>-1.08148</v>
      </c>
    </row>
    <row r="1146" spans="2:15" ht="14.25">
      <c r="B1146">
        <v>2014</v>
      </c>
      <c r="C1146">
        <v>-2.47</v>
      </c>
      <c r="D1146">
        <v>-0.38</v>
      </c>
      <c r="E1146">
        <v>489.02</v>
      </c>
      <c r="F1146">
        <v>12439</v>
      </c>
      <c r="G1146" s="2">
        <f t="shared" si="72"/>
        <v>4.094785467819558</v>
      </c>
      <c r="H1146">
        <f>H1145-1</f>
        <v>2</v>
      </c>
      <c r="I1146">
        <v>515</v>
      </c>
      <c r="J1146" s="2">
        <f t="shared" si="73"/>
        <v>4.140204196478817</v>
      </c>
      <c r="K1146">
        <v>8055</v>
      </c>
      <c r="L1146" s="2">
        <f t="shared" si="74"/>
        <v>0.6475600932550848</v>
      </c>
      <c r="M1146">
        <f t="shared" si="75"/>
        <v>3.906065544755237</v>
      </c>
      <c r="N1146">
        <v>-0.3487</v>
      </c>
      <c r="O1146">
        <v>-0.18439</v>
      </c>
    </row>
    <row r="1147" spans="1:15" ht="14.25">
      <c r="A1147">
        <v>234</v>
      </c>
      <c r="B1147">
        <v>2018</v>
      </c>
      <c r="C1147">
        <v>-10.01</v>
      </c>
      <c r="D1147">
        <v>-9.81</v>
      </c>
      <c r="E1147">
        <v>0.39</v>
      </c>
      <c r="F1147">
        <v>3905</v>
      </c>
      <c r="G1147" s="2">
        <f t="shared" si="72"/>
        <v>3.591621038213319</v>
      </c>
      <c r="H1147">
        <v>22</v>
      </c>
      <c r="I1147">
        <v>13</v>
      </c>
      <c r="J1147" s="2">
        <f t="shared" si="73"/>
        <v>0.33290653008962867</v>
      </c>
      <c r="K1147">
        <v>10140</v>
      </c>
      <c r="L1147" s="2">
        <f t="shared" si="74"/>
        <v>2.596670934699104</v>
      </c>
      <c r="M1147">
        <f t="shared" si="75"/>
        <v>4.006037954997317</v>
      </c>
      <c r="N1147">
        <v>-0.81208</v>
      </c>
      <c r="O1147">
        <v>-1.75475</v>
      </c>
    </row>
    <row r="1148" spans="2:15" ht="14.25">
      <c r="B1148">
        <v>2017</v>
      </c>
      <c r="C1148">
        <v>-4.3</v>
      </c>
      <c r="D1148">
        <v>-4.05</v>
      </c>
      <c r="E1148">
        <v>4.73</v>
      </c>
      <c r="F1148">
        <v>4471</v>
      </c>
      <c r="G1148" s="2">
        <f t="shared" si="72"/>
        <v>3.6504046698680317</v>
      </c>
      <c r="H1148">
        <f>H1147-1</f>
        <v>21</v>
      </c>
      <c r="I1148">
        <v>688</v>
      </c>
      <c r="J1148" s="2">
        <f t="shared" si="73"/>
        <v>15.388056363229701</v>
      </c>
      <c r="K1148">
        <v>6999</v>
      </c>
      <c r="L1148" s="2">
        <f t="shared" si="74"/>
        <v>1.5654216059047192</v>
      </c>
      <c r="M1148">
        <f t="shared" si="75"/>
        <v>3.845035993513415</v>
      </c>
      <c r="N1148">
        <v>-0.56912</v>
      </c>
      <c r="O1148">
        <v>-1.26102</v>
      </c>
    </row>
    <row r="1149" spans="2:15" ht="14.25">
      <c r="B1149">
        <v>2016</v>
      </c>
      <c r="C1149">
        <v>5.62</v>
      </c>
      <c r="D1149">
        <v>5.53</v>
      </c>
      <c r="E1149">
        <v>0.39</v>
      </c>
      <c r="F1149">
        <v>4469</v>
      </c>
      <c r="G1149" s="2">
        <f t="shared" si="72"/>
        <v>3.6502103546603593</v>
      </c>
      <c r="H1149">
        <f>H1148-1</f>
        <v>20</v>
      </c>
      <c r="I1149">
        <v>749</v>
      </c>
      <c r="J1149" s="2">
        <f t="shared" si="73"/>
        <v>16.75990154396957</v>
      </c>
      <c r="K1149">
        <v>9160</v>
      </c>
      <c r="L1149" s="2">
        <f t="shared" si="74"/>
        <v>2.0496755426269857</v>
      </c>
      <c r="M1149">
        <f t="shared" si="75"/>
        <v>3.9618954736678504</v>
      </c>
      <c r="N1149">
        <v>-0.38561</v>
      </c>
      <c r="O1149">
        <v>-0.55968</v>
      </c>
    </row>
    <row r="1150" spans="2:15" ht="14.25">
      <c r="B1150">
        <v>2015</v>
      </c>
      <c r="C1150">
        <v>3.12</v>
      </c>
      <c r="D1150">
        <v>3.07</v>
      </c>
      <c r="E1150">
        <v>0.42</v>
      </c>
      <c r="F1150">
        <v>4222</v>
      </c>
      <c r="G1150" s="2">
        <f t="shared" si="72"/>
        <v>3.6255182289716377</v>
      </c>
      <c r="H1150">
        <f>H1149-1</f>
        <v>19</v>
      </c>
      <c r="I1150">
        <v>811</v>
      </c>
      <c r="J1150" s="2">
        <f t="shared" si="73"/>
        <v>19.208905731880627</v>
      </c>
      <c r="K1150">
        <v>12477</v>
      </c>
      <c r="L1150" s="2">
        <f t="shared" si="74"/>
        <v>2.95523448602558</v>
      </c>
      <c r="M1150">
        <f t="shared" si="75"/>
        <v>4.096110175084596</v>
      </c>
      <c r="N1150">
        <v>-0.60311</v>
      </c>
      <c r="O1150">
        <v>-0.82149</v>
      </c>
    </row>
    <row r="1151" spans="2:15" ht="14.25">
      <c r="B1151">
        <v>2014</v>
      </c>
      <c r="C1151">
        <v>3.96</v>
      </c>
      <c r="D1151">
        <v>3.88</v>
      </c>
      <c r="E1151">
        <v>0.43</v>
      </c>
      <c r="F1151">
        <v>4229</v>
      </c>
      <c r="G1151" s="2">
        <f t="shared" si="72"/>
        <v>3.6262376851469003</v>
      </c>
      <c r="H1151">
        <f>H1150-1</f>
        <v>18</v>
      </c>
      <c r="I1151">
        <v>877</v>
      </c>
      <c r="J1151" s="2">
        <f t="shared" si="73"/>
        <v>20.73776306455427</v>
      </c>
      <c r="K1151">
        <v>11285</v>
      </c>
      <c r="L1151" s="2">
        <f t="shared" si="74"/>
        <v>2.66847954599196</v>
      </c>
      <c r="M1151">
        <f t="shared" si="75"/>
        <v>4.052501563413781</v>
      </c>
      <c r="N1151">
        <v>-0.53357</v>
      </c>
      <c r="O1151">
        <v>-0.72758</v>
      </c>
    </row>
    <row r="1152" spans="1:15" ht="14.25">
      <c r="A1152">
        <v>235</v>
      </c>
      <c r="B1152">
        <v>2018</v>
      </c>
      <c r="C1152">
        <v>-12.71</v>
      </c>
      <c r="D1152">
        <v>-4.59</v>
      </c>
      <c r="E1152">
        <v>81.29</v>
      </c>
      <c r="F1152">
        <v>4951</v>
      </c>
      <c r="G1152" s="2">
        <f t="shared" si="72"/>
        <v>3.6946929263314843</v>
      </c>
      <c r="H1152">
        <v>31</v>
      </c>
      <c r="I1152">
        <v>696</v>
      </c>
      <c r="J1152" s="2">
        <f t="shared" si="73"/>
        <v>14.057766107856997</v>
      </c>
      <c r="K1152">
        <v>18373</v>
      </c>
      <c r="L1152" s="2">
        <f t="shared" si="74"/>
        <v>3.7109674813169056</v>
      </c>
      <c r="M1152">
        <f t="shared" si="75"/>
        <v>4.2641800750358305</v>
      </c>
      <c r="N1152">
        <v>-1.03785</v>
      </c>
      <c r="O1152">
        <v>-1.28758</v>
      </c>
    </row>
    <row r="1153" spans="2:15" ht="14.25">
      <c r="B1153">
        <v>2017</v>
      </c>
      <c r="C1153">
        <v>26.82</v>
      </c>
      <c r="D1153">
        <v>11.39</v>
      </c>
      <c r="E1153">
        <v>51.46</v>
      </c>
      <c r="F1153">
        <v>5180</v>
      </c>
      <c r="G1153" s="2">
        <f t="shared" si="72"/>
        <v>3.714329759745233</v>
      </c>
      <c r="H1153">
        <f>H1152-1</f>
        <v>30</v>
      </c>
      <c r="I1153">
        <v>299</v>
      </c>
      <c r="J1153" s="2">
        <f t="shared" si="73"/>
        <v>5.772200772200772</v>
      </c>
      <c r="K1153">
        <v>21280</v>
      </c>
      <c r="L1153" s="2">
        <f t="shared" si="74"/>
        <v>4.108108108108108</v>
      </c>
      <c r="M1153">
        <f t="shared" si="75"/>
        <v>4.327971623623011</v>
      </c>
      <c r="N1153">
        <v>-0.24908</v>
      </c>
      <c r="O1153">
        <v>-0.28157</v>
      </c>
    </row>
    <row r="1154" spans="2:15" ht="14.25">
      <c r="B1154">
        <v>2016</v>
      </c>
      <c r="C1154">
        <v>22.76</v>
      </c>
      <c r="D1154">
        <v>8.64</v>
      </c>
      <c r="E1154">
        <v>61.57</v>
      </c>
      <c r="F1154">
        <v>5302</v>
      </c>
      <c r="G1154" s="2">
        <f t="shared" si="72"/>
        <v>3.7244397233970745</v>
      </c>
      <c r="H1154">
        <f>H1153-1</f>
        <v>29</v>
      </c>
      <c r="I1154">
        <v>340</v>
      </c>
      <c r="J1154" s="2">
        <f t="shared" si="73"/>
        <v>6.412674462466994</v>
      </c>
      <c r="K1154">
        <v>22183</v>
      </c>
      <c r="L1154" s="2">
        <f t="shared" si="74"/>
        <v>4.183892870614862</v>
      </c>
      <c r="M1154">
        <f t="shared" si="75"/>
        <v>4.3460202792045575</v>
      </c>
      <c r="N1154">
        <v>-0.35366</v>
      </c>
      <c r="O1154">
        <v>-0.46982</v>
      </c>
    </row>
    <row r="1155" spans="2:15" ht="14.25">
      <c r="B1155">
        <v>2015</v>
      </c>
      <c r="C1155">
        <v>22.05</v>
      </c>
      <c r="D1155">
        <v>7.92</v>
      </c>
      <c r="E1155">
        <v>86.75</v>
      </c>
      <c r="F1155">
        <v>5362</v>
      </c>
      <c r="G1155" s="2">
        <f t="shared" si="72"/>
        <v>3.7293268096468606</v>
      </c>
      <c r="H1155">
        <f>H1154-1</f>
        <v>28</v>
      </c>
      <c r="I1155">
        <v>469</v>
      </c>
      <c r="J1155" s="2">
        <f t="shared" si="73"/>
        <v>8.7467362924282</v>
      </c>
      <c r="K1155">
        <v>23423</v>
      </c>
      <c r="L1155" s="2">
        <f t="shared" si="74"/>
        <v>4.368332711674748</v>
      </c>
      <c r="M1155">
        <f t="shared" si="75"/>
        <v>4.369642518405259</v>
      </c>
      <c r="N1155">
        <v>-0.41319</v>
      </c>
      <c r="O1155">
        <v>-0.50824</v>
      </c>
    </row>
    <row r="1156" spans="2:15" ht="14.25">
      <c r="B1156">
        <v>2014</v>
      </c>
      <c r="C1156">
        <v>18.4</v>
      </c>
      <c r="D1156">
        <v>6.7</v>
      </c>
      <c r="E1156">
        <v>89.32</v>
      </c>
      <c r="F1156">
        <v>4696</v>
      </c>
      <c r="G1156" s="2">
        <f t="shared" si="72"/>
        <v>3.671728088239558</v>
      </c>
      <c r="H1156">
        <f>H1155-1</f>
        <v>27</v>
      </c>
      <c r="I1156">
        <v>590</v>
      </c>
      <c r="J1156" s="2">
        <f t="shared" si="73"/>
        <v>12.563884156729129</v>
      </c>
      <c r="K1156">
        <v>18669</v>
      </c>
      <c r="L1156" s="2">
        <f t="shared" si="74"/>
        <v>3.9755110732538332</v>
      </c>
      <c r="M1156">
        <f t="shared" si="75"/>
        <v>4.271121055704133</v>
      </c>
      <c r="N1156">
        <v>-0.42529</v>
      </c>
      <c r="O1156">
        <v>-0.53772</v>
      </c>
    </row>
    <row r="1157" spans="1:15" ht="14.25">
      <c r="A1157">
        <v>236</v>
      </c>
      <c r="B1157">
        <v>2018</v>
      </c>
      <c r="C1157">
        <v>-12.76</v>
      </c>
      <c r="D1157">
        <v>-1.1</v>
      </c>
      <c r="E1157">
        <v>647.4</v>
      </c>
      <c r="F1157">
        <v>16177</v>
      </c>
      <c r="G1157" s="2">
        <f t="shared" si="72"/>
        <v>4.208897985493366</v>
      </c>
      <c r="H1157">
        <v>38</v>
      </c>
      <c r="I1157">
        <v>5645</v>
      </c>
      <c r="J1157" s="2">
        <f t="shared" si="73"/>
        <v>34.89522161092909</v>
      </c>
      <c r="K1157">
        <v>19323</v>
      </c>
      <c r="L1157" s="2">
        <f t="shared" si="74"/>
        <v>1.1944736354082957</v>
      </c>
      <c r="M1157">
        <f t="shared" si="75"/>
        <v>4.286074553875573</v>
      </c>
      <c r="N1157">
        <v>-0.30466</v>
      </c>
      <c r="O1157">
        <v>0.52687</v>
      </c>
    </row>
    <row r="1158" spans="2:15" ht="14.25">
      <c r="B1158">
        <v>2017</v>
      </c>
      <c r="C1158">
        <v>3.59</v>
      </c>
      <c r="D1158">
        <v>0.47</v>
      </c>
      <c r="E1158">
        <v>440.55</v>
      </c>
      <c r="F1158">
        <v>11977</v>
      </c>
      <c r="G1158" s="2">
        <f t="shared" si="72"/>
        <v>4.078348049555357</v>
      </c>
      <c r="H1158">
        <f>H1157-1</f>
        <v>37</v>
      </c>
      <c r="I1158">
        <v>5136</v>
      </c>
      <c r="J1158" s="2">
        <f t="shared" si="73"/>
        <v>42.88219086582616</v>
      </c>
      <c r="K1158">
        <v>14768</v>
      </c>
      <c r="L1158" s="2">
        <f t="shared" si="74"/>
        <v>1.2330299741170576</v>
      </c>
      <c r="M1158">
        <f t="shared" si="75"/>
        <v>4.1693216836818365</v>
      </c>
      <c r="N1158">
        <v>-0.07631</v>
      </c>
      <c r="O1158">
        <v>0.17952</v>
      </c>
    </row>
    <row r="1159" spans="2:15" ht="14.25">
      <c r="B1159">
        <v>2016</v>
      </c>
      <c r="C1159">
        <v>-15.51</v>
      </c>
      <c r="D1159">
        <v>-2.58</v>
      </c>
      <c r="E1159">
        <v>379.71</v>
      </c>
      <c r="F1159">
        <v>9302</v>
      </c>
      <c r="G1159" s="2">
        <f t="shared" si="72"/>
        <v>3.9685763351754977</v>
      </c>
      <c r="H1159">
        <f>H1158-1</f>
        <v>36</v>
      </c>
      <c r="I1159">
        <v>5139</v>
      </c>
      <c r="J1159" s="2">
        <f t="shared" si="73"/>
        <v>55.24618361642657</v>
      </c>
      <c r="K1159">
        <v>13554</v>
      </c>
      <c r="L1159" s="2">
        <f t="shared" si="74"/>
        <v>1.4571059987099548</v>
      </c>
      <c r="M1159">
        <f t="shared" si="75"/>
        <v>4.132067481304007</v>
      </c>
      <c r="N1159">
        <v>-0.58223</v>
      </c>
      <c r="O1159">
        <v>-0.16183</v>
      </c>
    </row>
    <row r="1160" spans="2:15" ht="14.25">
      <c r="B1160">
        <v>2015</v>
      </c>
      <c r="C1160">
        <v>-0.16</v>
      </c>
      <c r="D1160">
        <v>-0.03</v>
      </c>
      <c r="E1160">
        <v>420.41</v>
      </c>
      <c r="F1160">
        <v>10787</v>
      </c>
      <c r="G1160" s="2">
        <f t="shared" si="72"/>
        <v>4.032900678732676</v>
      </c>
      <c r="H1160">
        <f>H1159-1</f>
        <v>35</v>
      </c>
      <c r="I1160">
        <v>4486</v>
      </c>
      <c r="J1160" s="2">
        <f t="shared" si="73"/>
        <v>41.58709557801057</v>
      </c>
      <c r="K1160">
        <v>15466</v>
      </c>
      <c r="L1160" s="2">
        <f t="shared" si="74"/>
        <v>1.433762862705108</v>
      </c>
      <c r="M1160">
        <f t="shared" si="75"/>
        <v>4.1893780058420305</v>
      </c>
      <c r="N1160">
        <v>-0.1785</v>
      </c>
      <c r="O1160">
        <v>0.11164</v>
      </c>
    </row>
    <row r="1161" spans="2:15" ht="14.25">
      <c r="B1161">
        <v>2014</v>
      </c>
      <c r="C1161">
        <v>-34.71</v>
      </c>
      <c r="D1161">
        <v>-5.85</v>
      </c>
      <c r="E1161">
        <v>416.46</v>
      </c>
      <c r="F1161">
        <v>10436</v>
      </c>
      <c r="G1161" s="2">
        <f t="shared" si="72"/>
        <v>4.018534070428183</v>
      </c>
      <c r="H1161">
        <f>H1160-1</f>
        <v>34</v>
      </c>
      <c r="I1161">
        <v>5044</v>
      </c>
      <c r="J1161" s="2">
        <f t="shared" si="73"/>
        <v>48.33269451897279</v>
      </c>
      <c r="K1161">
        <v>12501</v>
      </c>
      <c r="L1161" s="2">
        <f t="shared" si="74"/>
        <v>1.1978727481793792</v>
      </c>
      <c r="M1161">
        <f t="shared" si="75"/>
        <v>4.09694475517694</v>
      </c>
      <c r="N1161">
        <v>-0.9828</v>
      </c>
      <c r="O1161">
        <v>-0.36367</v>
      </c>
    </row>
    <row r="1162" spans="1:15" ht="14.25">
      <c r="A1162">
        <v>237</v>
      </c>
      <c r="B1162">
        <v>2018</v>
      </c>
      <c r="C1162">
        <v>-13.04</v>
      </c>
      <c r="D1162">
        <v>-3.47</v>
      </c>
      <c r="E1162">
        <v>213.39</v>
      </c>
      <c r="F1162">
        <v>19246</v>
      </c>
      <c r="G1162" s="2">
        <f t="shared" si="72"/>
        <v>4.284340481458097</v>
      </c>
      <c r="H1162">
        <v>39</v>
      </c>
      <c r="I1162">
        <v>12497</v>
      </c>
      <c r="J1162" s="2">
        <f t="shared" si="73"/>
        <v>64.93297308531642</v>
      </c>
      <c r="K1162">
        <v>21170</v>
      </c>
      <c r="L1162" s="2">
        <f t="shared" si="74"/>
        <v>1.0999688246908448</v>
      </c>
      <c r="M1162">
        <f t="shared" si="75"/>
        <v>4.325720858019412</v>
      </c>
      <c r="N1162">
        <v>-0.46526</v>
      </c>
      <c r="O1162">
        <v>-0.40661</v>
      </c>
    </row>
    <row r="1163" spans="2:15" ht="14.25">
      <c r="B1163">
        <v>2017</v>
      </c>
      <c r="C1163">
        <v>-14.09</v>
      </c>
      <c r="D1163">
        <v>-4.76</v>
      </c>
      <c r="E1163">
        <v>142.25</v>
      </c>
      <c r="F1163">
        <v>16402</v>
      </c>
      <c r="G1163" s="2">
        <f t="shared" si="72"/>
        <v>4.214896807560221</v>
      </c>
      <c r="H1163">
        <f>H1162-1</f>
        <v>38</v>
      </c>
      <c r="I1163">
        <v>9561</v>
      </c>
      <c r="J1163" s="2">
        <f t="shared" si="73"/>
        <v>58.291671747347884</v>
      </c>
      <c r="K1163">
        <v>20230</v>
      </c>
      <c r="L1163" s="2">
        <f t="shared" si="74"/>
        <v>1.2333861724179978</v>
      </c>
      <c r="M1163">
        <f t="shared" si="75"/>
        <v>4.305995882770804</v>
      </c>
      <c r="N1163">
        <v>-0.51977</v>
      </c>
      <c r="O1163">
        <v>-0.65277</v>
      </c>
    </row>
    <row r="1164" spans="2:15" ht="14.25">
      <c r="B1164">
        <v>2016</v>
      </c>
      <c r="C1164">
        <v>1.37</v>
      </c>
      <c r="D1164">
        <v>0.52</v>
      </c>
      <c r="E1164">
        <v>110.58</v>
      </c>
      <c r="F1164">
        <v>16324</v>
      </c>
      <c r="G1164" s="2">
        <f t="shared" si="72"/>
        <v>4.212826586101233</v>
      </c>
      <c r="H1164">
        <f>H1163-1</f>
        <v>37</v>
      </c>
      <c r="I1164">
        <v>10045</v>
      </c>
      <c r="J1164" s="2">
        <f t="shared" si="73"/>
        <v>61.535162950257295</v>
      </c>
      <c r="K1164">
        <v>22109</v>
      </c>
      <c r="L1164" s="2">
        <f t="shared" si="74"/>
        <v>1.354386179857878</v>
      </c>
      <c r="M1164">
        <f t="shared" si="75"/>
        <v>4.3445690996884645</v>
      </c>
      <c r="N1164">
        <v>-0.18541</v>
      </c>
      <c r="O1164">
        <v>-0.30503</v>
      </c>
    </row>
    <row r="1165" spans="2:15" ht="14.25">
      <c r="B1165">
        <v>2015</v>
      </c>
      <c r="C1165">
        <v>-6</v>
      </c>
      <c r="D1165">
        <v>-2.35</v>
      </c>
      <c r="E1165">
        <v>105.28</v>
      </c>
      <c r="F1165">
        <v>15298</v>
      </c>
      <c r="G1165" s="2">
        <f t="shared" si="72"/>
        <v>4.184634656586273</v>
      </c>
      <c r="H1165">
        <f>H1164-1</f>
        <v>36</v>
      </c>
      <c r="I1165">
        <v>10181</v>
      </c>
      <c r="J1165" s="2">
        <f t="shared" si="73"/>
        <v>66.55118316119754</v>
      </c>
      <c r="K1165">
        <v>21586</v>
      </c>
      <c r="L1165" s="2">
        <f t="shared" si="74"/>
        <v>1.411034122107465</v>
      </c>
      <c r="M1165">
        <f t="shared" si="75"/>
        <v>4.334172172724606</v>
      </c>
      <c r="N1165">
        <v>-0.37147</v>
      </c>
      <c r="O1165">
        <v>-0.52178</v>
      </c>
    </row>
    <row r="1166" spans="2:15" ht="14.25">
      <c r="B1166">
        <v>2014</v>
      </c>
      <c r="C1166">
        <v>-21.59</v>
      </c>
      <c r="D1166">
        <v>-9.26</v>
      </c>
      <c r="E1166">
        <v>93.2</v>
      </c>
      <c r="F1166">
        <v>14605</v>
      </c>
      <c r="G1166" s="2">
        <f t="shared" si="72"/>
        <v>4.164501561309568</v>
      </c>
      <c r="H1166">
        <f>H1165-1</f>
        <v>35</v>
      </c>
      <c r="I1166">
        <v>9781</v>
      </c>
      <c r="J1166" s="2">
        <f t="shared" si="73"/>
        <v>66.97021567956179</v>
      </c>
      <c r="K1166">
        <v>20792</v>
      </c>
      <c r="L1166" s="2">
        <f t="shared" si="74"/>
        <v>1.4236220472440946</v>
      </c>
      <c r="M1166">
        <f t="shared" si="75"/>
        <v>4.317896266492956</v>
      </c>
      <c r="N1166">
        <v>-0.73355</v>
      </c>
      <c r="O1166">
        <v>-1.05234</v>
      </c>
    </row>
    <row r="1167" spans="1:15" ht="14.25">
      <c r="A1167">
        <v>238</v>
      </c>
      <c r="B1167">
        <v>2018</v>
      </c>
      <c r="C1167">
        <v>-15.39</v>
      </c>
      <c r="D1167">
        <v>-9.94</v>
      </c>
      <c r="E1167">
        <v>27.24</v>
      </c>
      <c r="F1167">
        <v>6286</v>
      </c>
      <c r="G1167" s="2">
        <f t="shared" si="72"/>
        <v>3.7983743766815614</v>
      </c>
      <c r="H1167">
        <v>21</v>
      </c>
      <c r="I1167">
        <v>3275</v>
      </c>
      <c r="J1167" s="2">
        <f t="shared" si="73"/>
        <v>52.099904549793195</v>
      </c>
      <c r="K1167">
        <v>6127</v>
      </c>
      <c r="L1167" s="2">
        <f t="shared" si="74"/>
        <v>0.974705695195673</v>
      </c>
      <c r="M1167">
        <f t="shared" si="75"/>
        <v>3.787247880331954</v>
      </c>
      <c r="N1167">
        <v>-0.84277</v>
      </c>
      <c r="O1167">
        <v>-1.62937</v>
      </c>
    </row>
    <row r="1168" spans="2:15" ht="14.25">
      <c r="B1168">
        <v>2017</v>
      </c>
      <c r="C1168">
        <v>6.35</v>
      </c>
      <c r="D1168">
        <v>4.28</v>
      </c>
      <c r="E1168">
        <v>28.63</v>
      </c>
      <c r="F1168">
        <v>6659</v>
      </c>
      <c r="G1168" s="2">
        <f t="shared" si="72"/>
        <v>3.8234090148925444</v>
      </c>
      <c r="H1168">
        <f>H1167-1</f>
        <v>20</v>
      </c>
      <c r="I1168">
        <v>3458</v>
      </c>
      <c r="J1168" s="2">
        <f t="shared" si="73"/>
        <v>51.92971917705361</v>
      </c>
      <c r="K1168">
        <v>7273</v>
      </c>
      <c r="L1168" s="2">
        <f t="shared" si="74"/>
        <v>1.0922060369424837</v>
      </c>
      <c r="M1168">
        <f t="shared" si="75"/>
        <v>3.861713587571434</v>
      </c>
      <c r="N1168">
        <v>-0.32598</v>
      </c>
      <c r="O1168">
        <v>-0.54697</v>
      </c>
    </row>
    <row r="1169" spans="2:15" ht="14.25">
      <c r="B1169">
        <v>2016</v>
      </c>
      <c r="C1169">
        <v>21.33</v>
      </c>
      <c r="D1169">
        <v>13.26</v>
      </c>
      <c r="E1169">
        <v>39.62</v>
      </c>
      <c r="F1169">
        <v>6442</v>
      </c>
      <c r="G1169" s="2">
        <f t="shared" si="72"/>
        <v>3.8090207204836726</v>
      </c>
      <c r="H1169">
        <f>H1168-1</f>
        <v>19</v>
      </c>
      <c r="I1169">
        <v>3628</v>
      </c>
      <c r="J1169" s="2">
        <f t="shared" si="73"/>
        <v>56.31791369140019</v>
      </c>
      <c r="K1169">
        <v>7689</v>
      </c>
      <c r="L1169" s="2">
        <f t="shared" si="74"/>
        <v>1.1935734244023595</v>
      </c>
      <c r="M1169">
        <f t="shared" si="75"/>
        <v>3.8858698609039064</v>
      </c>
      <c r="N1169">
        <v>0.00883</v>
      </c>
      <c r="O1169">
        <v>0.14628</v>
      </c>
    </row>
    <row r="1170" spans="2:15" ht="14.25">
      <c r="B1170">
        <v>2015</v>
      </c>
      <c r="C1170">
        <v>16.26</v>
      </c>
      <c r="D1170">
        <v>8.26</v>
      </c>
      <c r="E1170">
        <v>60.65</v>
      </c>
      <c r="F1170">
        <v>6590</v>
      </c>
      <c r="G1170" s="2">
        <f t="shared" si="72"/>
        <v>3.8188854145940097</v>
      </c>
      <c r="H1170">
        <f>H1169-1</f>
        <v>18</v>
      </c>
      <c r="I1170">
        <v>3862</v>
      </c>
      <c r="J1170" s="2">
        <f t="shared" si="73"/>
        <v>58.60394537177541</v>
      </c>
      <c r="K1170">
        <v>7080</v>
      </c>
      <c r="L1170" s="2">
        <f t="shared" si="74"/>
        <v>1.0743550834597875</v>
      </c>
      <c r="M1170">
        <f t="shared" si="75"/>
        <v>3.850033257689769</v>
      </c>
      <c r="N1170">
        <v>-0.11364</v>
      </c>
      <c r="O1170">
        <v>-0.20069</v>
      </c>
    </row>
    <row r="1171" spans="2:15" ht="14.25">
      <c r="B1171">
        <v>2014</v>
      </c>
      <c r="C1171">
        <v>20.5</v>
      </c>
      <c r="D1171">
        <v>9.08</v>
      </c>
      <c r="E1171">
        <v>69.98</v>
      </c>
      <c r="F1171">
        <v>6584</v>
      </c>
      <c r="G1171" s="2">
        <f t="shared" si="72"/>
        <v>3.8184898222042136</v>
      </c>
      <c r="H1171">
        <f>H1170-1</f>
        <v>17</v>
      </c>
      <c r="I1171">
        <v>3965</v>
      </c>
      <c r="J1171" s="2">
        <f t="shared" si="73"/>
        <v>60.221749696233296</v>
      </c>
      <c r="K1171">
        <v>7557</v>
      </c>
      <c r="L1171" s="2">
        <f t="shared" si="74"/>
        <v>1.1477825030376672</v>
      </c>
      <c r="M1171">
        <f t="shared" si="75"/>
        <v>3.8783494222177755</v>
      </c>
      <c r="N1171">
        <v>-0.00985</v>
      </c>
      <c r="O1171">
        <v>-0.09916</v>
      </c>
    </row>
    <row r="1172" spans="1:15" ht="14.25">
      <c r="A1172">
        <v>239</v>
      </c>
      <c r="B1172">
        <v>2018</v>
      </c>
      <c r="C1172">
        <v>-16.02</v>
      </c>
      <c r="D1172">
        <v>-6.24</v>
      </c>
      <c r="E1172">
        <v>24.74</v>
      </c>
      <c r="F1172">
        <v>3333</v>
      </c>
      <c r="G1172" s="2">
        <f t="shared" si="72"/>
        <v>3.52283531366053</v>
      </c>
      <c r="H1172">
        <v>9</v>
      </c>
      <c r="I1172">
        <v>696</v>
      </c>
      <c r="J1172" s="2">
        <f t="shared" si="73"/>
        <v>20.882088208820882</v>
      </c>
      <c r="K1172">
        <v>18373</v>
      </c>
      <c r="L1172" s="2">
        <f t="shared" si="74"/>
        <v>5.512451245124512</v>
      </c>
      <c r="M1172">
        <f t="shared" si="75"/>
        <v>4.2641800750358305</v>
      </c>
      <c r="N1172">
        <v>-1.75732</v>
      </c>
      <c r="O1172">
        <v>-2.06598</v>
      </c>
    </row>
    <row r="1173" spans="2:15" ht="14.25">
      <c r="B1173">
        <v>2017</v>
      </c>
      <c r="C1173">
        <v>35.96</v>
      </c>
      <c r="D1173">
        <v>16.92</v>
      </c>
      <c r="E1173">
        <v>3.43</v>
      </c>
      <c r="F1173">
        <v>3599</v>
      </c>
      <c r="G1173" s="2">
        <f t="shared" si="72"/>
        <v>3.5561818466529114</v>
      </c>
      <c r="H1173">
        <f>H1172-1</f>
        <v>8</v>
      </c>
      <c r="I1173">
        <v>299</v>
      </c>
      <c r="J1173" s="2">
        <f t="shared" si="73"/>
        <v>8.307863295359823</v>
      </c>
      <c r="K1173">
        <v>21280</v>
      </c>
      <c r="L1173" s="2">
        <f t="shared" si="74"/>
        <v>5.912753542650736</v>
      </c>
      <c r="M1173">
        <f t="shared" si="75"/>
        <v>4.327971623623011</v>
      </c>
      <c r="N1173">
        <v>-0.69432</v>
      </c>
      <c r="O1173">
        <v>-0.54963</v>
      </c>
    </row>
    <row r="1174" spans="2:15" ht="14.25">
      <c r="B1174">
        <v>2016</v>
      </c>
      <c r="C1174">
        <v>32.08</v>
      </c>
      <c r="D1174">
        <v>12.81</v>
      </c>
      <c r="E1174">
        <v>5.53</v>
      </c>
      <c r="F1174">
        <v>3722</v>
      </c>
      <c r="G1174" s="2">
        <f t="shared" si="72"/>
        <v>3.570776368794748</v>
      </c>
      <c r="H1174">
        <f>H1173-1</f>
        <v>7</v>
      </c>
      <c r="I1174">
        <v>340</v>
      </c>
      <c r="J1174" s="2">
        <f t="shared" si="73"/>
        <v>9.134873723804406</v>
      </c>
      <c r="K1174">
        <v>22183</v>
      </c>
      <c r="L1174" s="2">
        <f t="shared" si="74"/>
        <v>5.95996775926921</v>
      </c>
      <c r="M1174">
        <f t="shared" si="75"/>
        <v>4.3460202792045575</v>
      </c>
      <c r="N1174">
        <v>-0.79087</v>
      </c>
      <c r="O1174">
        <v>-0.84598</v>
      </c>
    </row>
    <row r="1175" spans="2:15" ht="14.25">
      <c r="B1175">
        <v>2015</v>
      </c>
      <c r="C1175">
        <v>30.15</v>
      </c>
      <c r="D1175">
        <v>11.46</v>
      </c>
      <c r="E1175">
        <v>43.16</v>
      </c>
      <c r="F1175">
        <v>3871</v>
      </c>
      <c r="G1175" s="2">
        <f t="shared" si="72"/>
        <v>3.5878231713189552</v>
      </c>
      <c r="H1175">
        <f>H1174-1</f>
        <v>6</v>
      </c>
      <c r="I1175">
        <v>469</v>
      </c>
      <c r="J1175" s="2">
        <f t="shared" si="73"/>
        <v>12.115732368896925</v>
      </c>
      <c r="K1175">
        <v>23423</v>
      </c>
      <c r="L1175" s="2">
        <f t="shared" si="74"/>
        <v>6.050891242572979</v>
      </c>
      <c r="M1175">
        <f t="shared" si="75"/>
        <v>4.369642518405259</v>
      </c>
      <c r="N1175">
        <v>-0.84814</v>
      </c>
      <c r="O1175">
        <v>-0.88192</v>
      </c>
    </row>
    <row r="1176" spans="2:15" ht="14.25">
      <c r="B1176">
        <v>2014</v>
      </c>
      <c r="C1176">
        <v>26.97</v>
      </c>
      <c r="D1176">
        <v>10.79</v>
      </c>
      <c r="E1176">
        <v>32.1</v>
      </c>
      <c r="F1176">
        <v>3092</v>
      </c>
      <c r="G1176" s="2">
        <f t="shared" si="72"/>
        <v>3.4902394852462875</v>
      </c>
      <c r="H1176">
        <f>H1175-1</f>
        <v>5</v>
      </c>
      <c r="I1176">
        <v>590</v>
      </c>
      <c r="J1176" s="2">
        <f t="shared" si="73"/>
        <v>19.08150064683053</v>
      </c>
      <c r="K1176">
        <v>18669</v>
      </c>
      <c r="L1176" s="2">
        <f t="shared" si="74"/>
        <v>6.03783958602846</v>
      </c>
      <c r="M1176">
        <f t="shared" si="75"/>
        <v>4.271121055704133</v>
      </c>
      <c r="N1176">
        <v>-0.97746</v>
      </c>
      <c r="O1176">
        <v>-0.9991</v>
      </c>
    </row>
    <row r="1177" spans="1:15" ht="14.25">
      <c r="A1177">
        <v>240</v>
      </c>
      <c r="B1177">
        <v>2018</v>
      </c>
      <c r="C1177">
        <v>-16.33</v>
      </c>
      <c r="D1177">
        <v>-2.8</v>
      </c>
      <c r="E1177">
        <v>416.26</v>
      </c>
      <c r="F1177">
        <v>9867</v>
      </c>
      <c r="G1177" s="2">
        <f t="shared" si="72"/>
        <v>3.994185128202317</v>
      </c>
      <c r="H1177">
        <v>11</v>
      </c>
      <c r="I1177">
        <v>7430</v>
      </c>
      <c r="J1177" s="2">
        <f t="shared" si="73"/>
        <v>75.30151008411879</v>
      </c>
      <c r="K1177">
        <v>13293</v>
      </c>
      <c r="L1177" s="2">
        <f t="shared" si="74"/>
        <v>1.3472179993919124</v>
      </c>
      <c r="M1177">
        <f t="shared" si="75"/>
        <v>4.123623004751274</v>
      </c>
      <c r="N1177">
        <v>-0.65176</v>
      </c>
      <c r="O1177">
        <v>-0.11377</v>
      </c>
    </row>
    <row r="1178" spans="2:15" ht="14.25">
      <c r="B1178">
        <v>2017</v>
      </c>
      <c r="C1178">
        <v>21.69</v>
      </c>
      <c r="D1178">
        <v>7.58</v>
      </c>
      <c r="E1178">
        <v>115.97</v>
      </c>
      <c r="F1178">
        <v>5899</v>
      </c>
      <c r="G1178" s="2">
        <f t="shared" si="72"/>
        <v>3.7707783961691477</v>
      </c>
      <c r="H1178">
        <f>H1177-1</f>
        <v>10</v>
      </c>
      <c r="I1178">
        <v>2954</v>
      </c>
      <c r="J1178" s="2">
        <f t="shared" si="73"/>
        <v>50.07628411595185</v>
      </c>
      <c r="K1178">
        <v>11717</v>
      </c>
      <c r="L1178" s="2">
        <f t="shared" si="74"/>
        <v>1.986268859128666</v>
      </c>
      <c r="M1178">
        <f t="shared" si="75"/>
        <v>4.06881642992222</v>
      </c>
      <c r="N1178">
        <v>0.00703</v>
      </c>
      <c r="O1178">
        <v>-0.0734</v>
      </c>
    </row>
    <row r="1179" spans="2:15" ht="14.25">
      <c r="B1179">
        <v>2016</v>
      </c>
      <c r="C1179">
        <v>59.29</v>
      </c>
      <c r="D1179">
        <v>26.82</v>
      </c>
      <c r="E1179">
        <v>51.92</v>
      </c>
      <c r="F1179">
        <v>3774</v>
      </c>
      <c r="G1179" s="2">
        <f t="shared" si="72"/>
        <v>3.5768018958289125</v>
      </c>
      <c r="H1179">
        <f>H1178-1</f>
        <v>9</v>
      </c>
      <c r="I1179">
        <v>1968</v>
      </c>
      <c r="J1179" s="2">
        <f t="shared" si="73"/>
        <v>52.14626391096979</v>
      </c>
      <c r="K1179">
        <v>10380</v>
      </c>
      <c r="L1179" s="2">
        <f t="shared" si="74"/>
        <v>2.750397456279809</v>
      </c>
      <c r="M1179">
        <f t="shared" si="75"/>
        <v>4.016197353512439</v>
      </c>
      <c r="N1179">
        <v>0.6131</v>
      </c>
      <c r="O1179">
        <v>1.01719</v>
      </c>
    </row>
    <row r="1180" spans="2:15" ht="14.25">
      <c r="B1180">
        <v>2015</v>
      </c>
      <c r="C1180">
        <v>29.97</v>
      </c>
      <c r="D1180">
        <v>5.98</v>
      </c>
      <c r="E1180">
        <v>317.26</v>
      </c>
      <c r="F1180">
        <v>4604</v>
      </c>
      <c r="G1180" s="2">
        <f t="shared" si="72"/>
        <v>3.663135314957754</v>
      </c>
      <c r="H1180">
        <f>H1179-1</f>
        <v>8</v>
      </c>
      <c r="I1180">
        <v>2099</v>
      </c>
      <c r="J1180" s="2">
        <f t="shared" si="73"/>
        <v>45.59079061685491</v>
      </c>
      <c r="K1180">
        <v>10758</v>
      </c>
      <c r="L1180" s="2">
        <f t="shared" si="74"/>
        <v>2.3366637706342313</v>
      </c>
      <c r="M1180">
        <f t="shared" si="75"/>
        <v>4.0317315399458264</v>
      </c>
      <c r="N1180">
        <v>0.16395</v>
      </c>
      <c r="O1180">
        <v>0.10712</v>
      </c>
    </row>
    <row r="1181" spans="2:15" ht="14.25">
      <c r="B1181">
        <v>2014</v>
      </c>
      <c r="C1181">
        <v>-33.12</v>
      </c>
      <c r="D1181">
        <v>-5.15</v>
      </c>
      <c r="E1181">
        <v>397.72</v>
      </c>
      <c r="F1181">
        <v>4151</v>
      </c>
      <c r="G1181" s="2">
        <f t="shared" si="72"/>
        <v>3.6181527333785195</v>
      </c>
      <c r="H1181">
        <f>H1180-1</f>
        <v>7</v>
      </c>
      <c r="I1181">
        <v>1968</v>
      </c>
      <c r="J1181" s="2">
        <f t="shared" si="73"/>
        <v>47.410262587328354</v>
      </c>
      <c r="K1181">
        <v>11808</v>
      </c>
      <c r="L1181" s="2">
        <f t="shared" si="74"/>
        <v>2.844615755239701</v>
      </c>
      <c r="M1181">
        <f t="shared" si="75"/>
        <v>4.072176344478966</v>
      </c>
      <c r="N1181">
        <v>-1.32858</v>
      </c>
      <c r="O1181">
        <v>-0.61374</v>
      </c>
    </row>
    <row r="1182" spans="1:15" ht="14.25">
      <c r="A1182">
        <v>241</v>
      </c>
      <c r="B1182">
        <v>2018</v>
      </c>
      <c r="C1182">
        <v>-19.11</v>
      </c>
      <c r="D1182">
        <v>-11.27</v>
      </c>
      <c r="E1182">
        <v>19.07</v>
      </c>
      <c r="F1182">
        <v>13550</v>
      </c>
      <c r="G1182" s="2">
        <f t="shared" si="72"/>
        <v>4.131939295210424</v>
      </c>
      <c r="H1182">
        <v>25</v>
      </c>
      <c r="I1182">
        <v>5517</v>
      </c>
      <c r="J1182" s="2">
        <f t="shared" si="73"/>
        <v>40.715867158671585</v>
      </c>
      <c r="K1182">
        <v>28015</v>
      </c>
      <c r="L1182" s="2">
        <f t="shared" si="74"/>
        <v>2.067527675276753</v>
      </c>
      <c r="M1182">
        <f t="shared" si="75"/>
        <v>4.447390626803587</v>
      </c>
      <c r="N1182">
        <v>-0.72798</v>
      </c>
      <c r="O1182">
        <v>-1.37742</v>
      </c>
    </row>
    <row r="1183" spans="2:15" ht="14.25">
      <c r="B1183">
        <v>2017</v>
      </c>
      <c r="C1183">
        <v>25.19</v>
      </c>
      <c r="D1183">
        <v>14.35</v>
      </c>
      <c r="E1183">
        <v>7.27</v>
      </c>
      <c r="F1183">
        <v>16237</v>
      </c>
      <c r="G1183" s="2">
        <f t="shared" si="72"/>
        <v>4.210505790680973</v>
      </c>
      <c r="H1183">
        <f>H1182-1</f>
        <v>24</v>
      </c>
      <c r="I1183">
        <v>4906</v>
      </c>
      <c r="J1183" s="2">
        <f t="shared" si="73"/>
        <v>30.214941183716203</v>
      </c>
      <c r="K1183">
        <v>29517</v>
      </c>
      <c r="L1183" s="2">
        <f t="shared" si="74"/>
        <v>1.8178850772926034</v>
      </c>
      <c r="M1183">
        <f t="shared" si="75"/>
        <v>4.4700722152901085</v>
      </c>
      <c r="N1183">
        <v>0.32675</v>
      </c>
      <c r="O1183">
        <v>0.46508</v>
      </c>
    </row>
    <row r="1184" spans="2:15" ht="14.25">
      <c r="B1184">
        <v>2016</v>
      </c>
      <c r="C1184">
        <v>29.28</v>
      </c>
      <c r="D1184">
        <v>18.23</v>
      </c>
      <c r="E1184">
        <v>17.54</v>
      </c>
      <c r="F1184">
        <v>13447</v>
      </c>
      <c r="G1184" s="2">
        <f t="shared" si="72"/>
        <v>4.12862540487595</v>
      </c>
      <c r="H1184">
        <f>H1183-1</f>
        <v>23</v>
      </c>
      <c r="I1184">
        <v>4318</v>
      </c>
      <c r="J1184" s="2">
        <f t="shared" si="73"/>
        <v>32.11125158027813</v>
      </c>
      <c r="K1184">
        <v>25134</v>
      </c>
      <c r="L1184" s="2">
        <f t="shared" si="74"/>
        <v>1.8691157879080835</v>
      </c>
      <c r="M1184">
        <f t="shared" si="75"/>
        <v>4.400261610744863</v>
      </c>
      <c r="N1184">
        <v>0.37344</v>
      </c>
      <c r="O1184">
        <v>0.71473</v>
      </c>
    </row>
    <row r="1185" spans="2:15" ht="14.25">
      <c r="B1185">
        <v>2015</v>
      </c>
      <c r="C1185">
        <v>15.96</v>
      </c>
      <c r="D1185">
        <v>7.24</v>
      </c>
      <c r="E1185">
        <v>45.31</v>
      </c>
      <c r="F1185">
        <v>11089</v>
      </c>
      <c r="G1185" s="2">
        <f t="shared" si="72"/>
        <v>4.04489238347436</v>
      </c>
      <c r="H1185">
        <f>H1184-1</f>
        <v>22</v>
      </c>
      <c r="I1185">
        <v>4567</v>
      </c>
      <c r="J1185" s="2">
        <f t="shared" si="73"/>
        <v>41.18495806655244</v>
      </c>
      <c r="K1185">
        <v>23039</v>
      </c>
      <c r="L1185" s="2">
        <f t="shared" si="74"/>
        <v>2.0776445125800342</v>
      </c>
      <c r="M1185">
        <f t="shared" si="75"/>
        <v>4.362463624755212</v>
      </c>
      <c r="N1185">
        <v>0.01124</v>
      </c>
      <c r="O1185">
        <v>-0.05826</v>
      </c>
    </row>
    <row r="1186" spans="2:15" ht="14.25">
      <c r="B1186">
        <v>2014</v>
      </c>
      <c r="C1186">
        <v>21.89</v>
      </c>
      <c r="D1186">
        <v>12.5</v>
      </c>
      <c r="E1186">
        <v>19.97</v>
      </c>
      <c r="F1186">
        <v>10300</v>
      </c>
      <c r="G1186" s="2">
        <f t="shared" si="72"/>
        <v>4.012837224705172</v>
      </c>
      <c r="H1186">
        <f>H1185-1</f>
        <v>21</v>
      </c>
      <c r="I1186">
        <v>3621</v>
      </c>
      <c r="J1186" s="2">
        <f t="shared" si="73"/>
        <v>35.15533980582524</v>
      </c>
      <c r="K1186">
        <v>18637</v>
      </c>
      <c r="L1186" s="2">
        <f t="shared" si="74"/>
        <v>1.8094174757281554</v>
      </c>
      <c r="M1186">
        <f t="shared" si="75"/>
        <v>4.270376005212022</v>
      </c>
      <c r="N1186">
        <v>0.15138</v>
      </c>
      <c r="O1186">
        <v>0.23577</v>
      </c>
    </row>
    <row r="1187" spans="1:15" ht="14.25">
      <c r="A1187">
        <v>242</v>
      </c>
      <c r="B1187">
        <v>2018</v>
      </c>
      <c r="C1187">
        <v>-25.56</v>
      </c>
      <c r="D1187">
        <v>-12.9</v>
      </c>
      <c r="E1187">
        <v>45.41</v>
      </c>
      <c r="F1187">
        <v>4946</v>
      </c>
      <c r="G1187" s="2">
        <f t="shared" si="72"/>
        <v>3.6942541120252783</v>
      </c>
      <c r="H1187">
        <v>30</v>
      </c>
      <c r="I1187">
        <v>3587</v>
      </c>
      <c r="J1187" s="2">
        <f t="shared" si="73"/>
        <v>72.5232511120097</v>
      </c>
      <c r="K1187">
        <v>5279</v>
      </c>
      <c r="L1187" s="2">
        <f t="shared" si="74"/>
        <v>1.0673271330367975</v>
      </c>
      <c r="M1187">
        <f t="shared" si="75"/>
        <v>3.7225516620009587</v>
      </c>
      <c r="N1187">
        <v>-1.11143</v>
      </c>
      <c r="O1187">
        <v>-1.79006</v>
      </c>
    </row>
    <row r="1188" spans="2:15" ht="14.25">
      <c r="B1188">
        <v>2017</v>
      </c>
      <c r="C1188">
        <v>-0.16</v>
      </c>
      <c r="D1188">
        <v>-0.09</v>
      </c>
      <c r="E1188">
        <v>31.83</v>
      </c>
      <c r="F1188">
        <v>5247</v>
      </c>
      <c r="G1188" s="2">
        <f t="shared" si="72"/>
        <v>3.719911064198339</v>
      </c>
      <c r="H1188">
        <f>H1187-1</f>
        <v>29</v>
      </c>
      <c r="I1188">
        <v>3745</v>
      </c>
      <c r="J1188" s="2">
        <f t="shared" si="73"/>
        <v>71.37411854392987</v>
      </c>
      <c r="K1188">
        <v>5594</v>
      </c>
      <c r="L1188" s="2">
        <f t="shared" si="74"/>
        <v>1.0661330283971793</v>
      </c>
      <c r="M1188">
        <f t="shared" si="75"/>
        <v>3.7477224620355085</v>
      </c>
      <c r="N1188">
        <v>-0.53809</v>
      </c>
      <c r="O1188">
        <v>-0.88303</v>
      </c>
    </row>
    <row r="1189" spans="2:15" ht="14.25">
      <c r="B1189">
        <v>2016</v>
      </c>
      <c r="C1189">
        <v>-14.18</v>
      </c>
      <c r="D1189">
        <v>-8.19</v>
      </c>
      <c r="E1189">
        <v>36.08</v>
      </c>
      <c r="F1189">
        <v>5341</v>
      </c>
      <c r="G1189" s="2">
        <f t="shared" si="72"/>
        <v>3.727622577969137</v>
      </c>
      <c r="H1189">
        <f>H1188-1</f>
        <v>28</v>
      </c>
      <c r="I1189">
        <v>3877</v>
      </c>
      <c r="J1189" s="2">
        <f t="shared" si="73"/>
        <v>72.5894027335705</v>
      </c>
      <c r="K1189">
        <v>5479</v>
      </c>
      <c r="L1189" s="2">
        <f t="shared" si="74"/>
        <v>1.0258378580790115</v>
      </c>
      <c r="M1189">
        <f t="shared" si="75"/>
        <v>3.73870130043471</v>
      </c>
      <c r="N1189">
        <v>-0.85602</v>
      </c>
      <c r="O1189">
        <v>-1.46672</v>
      </c>
    </row>
    <row r="1190" spans="2:15" ht="14.25">
      <c r="B1190">
        <v>2015</v>
      </c>
      <c r="C1190">
        <v>1.92</v>
      </c>
      <c r="D1190">
        <v>1.12</v>
      </c>
      <c r="E1190">
        <v>43.6</v>
      </c>
      <c r="F1190">
        <v>5902</v>
      </c>
      <c r="G1190" s="2">
        <f t="shared" si="72"/>
        <v>3.7709992051639407</v>
      </c>
      <c r="H1190">
        <f>H1189-1</f>
        <v>27</v>
      </c>
      <c r="I1190">
        <v>3898</v>
      </c>
      <c r="J1190" s="2">
        <f t="shared" si="73"/>
        <v>66.04540833615722</v>
      </c>
      <c r="K1190">
        <v>5899</v>
      </c>
      <c r="L1190" s="2">
        <f t="shared" si="74"/>
        <v>0.9994916977295832</v>
      </c>
      <c r="M1190">
        <f t="shared" si="75"/>
        <v>3.7707783961691477</v>
      </c>
      <c r="N1190">
        <v>-0.47136</v>
      </c>
      <c r="O1190">
        <v>-0.77848</v>
      </c>
    </row>
    <row r="1191" spans="2:15" ht="14.25">
      <c r="B1191">
        <v>2014</v>
      </c>
      <c r="C1191">
        <v>30.28</v>
      </c>
      <c r="D1191">
        <v>15.53</v>
      </c>
      <c r="E1191">
        <v>44.19</v>
      </c>
      <c r="F1191">
        <v>4908</v>
      </c>
      <c r="G1191" s="2">
        <f t="shared" si="72"/>
        <v>3.6909045540549665</v>
      </c>
      <c r="H1191">
        <f>H1190-1</f>
        <v>26</v>
      </c>
      <c r="I1191">
        <v>2561</v>
      </c>
      <c r="J1191" s="2">
        <f t="shared" si="73"/>
        <v>52.180114099429495</v>
      </c>
      <c r="K1191">
        <v>8064</v>
      </c>
      <c r="L1191" s="2">
        <f t="shared" si="74"/>
        <v>1.6430317848410758</v>
      </c>
      <c r="M1191">
        <f t="shared" si="75"/>
        <v>3.90655051910145</v>
      </c>
      <c r="N1191">
        <v>0.18342</v>
      </c>
      <c r="O1191">
        <v>0.32307</v>
      </c>
    </row>
    <row r="1192" spans="1:15" ht="14.25">
      <c r="A1192">
        <v>243</v>
      </c>
      <c r="B1192">
        <v>2018</v>
      </c>
      <c r="C1192">
        <v>-36.7</v>
      </c>
      <c r="D1192">
        <v>-30.05</v>
      </c>
      <c r="E1192">
        <v>2.61</v>
      </c>
      <c r="F1192">
        <v>920</v>
      </c>
      <c r="G1192" s="2">
        <f t="shared" si="72"/>
        <v>2.963787827345555</v>
      </c>
      <c r="H1192">
        <v>37</v>
      </c>
      <c r="I1192">
        <v>322</v>
      </c>
      <c r="J1192" s="2">
        <f t="shared" si="73"/>
        <v>35</v>
      </c>
      <c r="K1192">
        <v>1172</v>
      </c>
      <c r="L1192" s="2">
        <f t="shared" si="74"/>
        <v>1.2739130434782608</v>
      </c>
      <c r="M1192">
        <f t="shared" si="75"/>
        <v>3.068927611682072</v>
      </c>
      <c r="N1192">
        <v>-1.63573</v>
      </c>
      <c r="O1192">
        <v>-3.5692</v>
      </c>
    </row>
    <row r="1193" spans="2:15" ht="14.25">
      <c r="B1193">
        <v>2017</v>
      </c>
      <c r="C1193">
        <v>-22.88</v>
      </c>
      <c r="D1193">
        <v>-18.28</v>
      </c>
      <c r="E1193">
        <v>9.12</v>
      </c>
      <c r="F1193">
        <v>1238</v>
      </c>
      <c r="G1193" s="2">
        <f t="shared" si="72"/>
        <v>3.0927206446840994</v>
      </c>
      <c r="H1193">
        <f>H1192-1</f>
        <v>36</v>
      </c>
      <c r="I1193">
        <v>400</v>
      </c>
      <c r="J1193" s="2">
        <f t="shared" si="73"/>
        <v>32.31017770597738</v>
      </c>
      <c r="K1193">
        <v>1340</v>
      </c>
      <c r="L1193" s="2">
        <f t="shared" si="74"/>
        <v>1.0823909531502423</v>
      </c>
      <c r="M1193">
        <f t="shared" si="75"/>
        <v>3.1271047983648077</v>
      </c>
      <c r="N1193">
        <v>-1.2823</v>
      </c>
      <c r="O1193">
        <v>-2.68586</v>
      </c>
    </row>
    <row r="1194" spans="2:15" ht="14.25">
      <c r="B1194">
        <v>2016</v>
      </c>
      <c r="C1194">
        <v>50.79</v>
      </c>
      <c r="D1194">
        <v>40.94</v>
      </c>
      <c r="E1194">
        <v>2.09</v>
      </c>
      <c r="F1194">
        <v>1472</v>
      </c>
      <c r="G1194" s="2">
        <f t="shared" si="72"/>
        <v>3.16790781000148</v>
      </c>
      <c r="H1194">
        <f>H1193-1</f>
        <v>35</v>
      </c>
      <c r="I1194">
        <v>343</v>
      </c>
      <c r="J1194" s="2">
        <f t="shared" si="73"/>
        <v>23.30163043478261</v>
      </c>
      <c r="K1194">
        <v>2560</v>
      </c>
      <c r="L1194" s="2">
        <f t="shared" si="74"/>
        <v>1.7391304347826086</v>
      </c>
      <c r="M1194">
        <f t="shared" si="75"/>
        <v>3.4082399653118496</v>
      </c>
      <c r="N1194">
        <v>0.42985</v>
      </c>
      <c r="O1194">
        <v>1.71121</v>
      </c>
    </row>
    <row r="1195" spans="2:15" ht="14.25">
      <c r="B1195">
        <v>2015</v>
      </c>
      <c r="C1195">
        <v>47.62</v>
      </c>
      <c r="D1195">
        <v>38.03</v>
      </c>
      <c r="E1195">
        <v>2.15</v>
      </c>
      <c r="F1195">
        <v>1495</v>
      </c>
      <c r="G1195" s="2">
        <f t="shared" si="72"/>
        <v>3.1746411926604483</v>
      </c>
      <c r="H1195">
        <f>H1194-1</f>
        <v>34</v>
      </c>
      <c r="I1195">
        <v>299</v>
      </c>
      <c r="J1195" s="2">
        <f t="shared" si="73"/>
        <v>20</v>
      </c>
      <c r="K1195">
        <v>2339</v>
      </c>
      <c r="L1195" s="2">
        <f t="shared" si="74"/>
        <v>1.5645484949832775</v>
      </c>
      <c r="M1195">
        <f t="shared" si="75"/>
        <v>3.3690302218091532</v>
      </c>
      <c r="N1195">
        <v>0.37206</v>
      </c>
      <c r="O1195">
        <v>1.48486</v>
      </c>
    </row>
    <row r="1196" spans="2:15" ht="14.25">
      <c r="B1196">
        <v>2014</v>
      </c>
      <c r="C1196">
        <v>1.17</v>
      </c>
      <c r="D1196">
        <v>0.89</v>
      </c>
      <c r="E1196">
        <v>2.98</v>
      </c>
      <c r="F1196">
        <v>1508</v>
      </c>
      <c r="G1196" s="2">
        <f t="shared" si="72"/>
        <v>3.178401341533755</v>
      </c>
      <c r="H1196">
        <f>H1195-1</f>
        <v>33</v>
      </c>
      <c r="I1196">
        <v>328</v>
      </c>
      <c r="J1196" s="2">
        <f t="shared" si="73"/>
        <v>21.750663129973475</v>
      </c>
      <c r="K1196">
        <v>1468</v>
      </c>
      <c r="L1196" s="2">
        <f t="shared" si="74"/>
        <v>0.9734748010610079</v>
      </c>
      <c r="M1196">
        <f t="shared" si="75"/>
        <v>3.166726055580052</v>
      </c>
      <c r="N1196">
        <v>-0.71684</v>
      </c>
      <c r="O1196">
        <v>-1.32744</v>
      </c>
    </row>
    <row r="1197" spans="1:15" ht="14.25">
      <c r="A1197">
        <v>244</v>
      </c>
      <c r="B1197">
        <v>2018</v>
      </c>
      <c r="C1197">
        <v>-38.46</v>
      </c>
      <c r="D1197">
        <v>-7.54</v>
      </c>
      <c r="E1197">
        <v>239.22</v>
      </c>
      <c r="F1197">
        <v>10315</v>
      </c>
      <c r="G1197" s="2">
        <f t="shared" si="72"/>
        <v>4.013469232309171</v>
      </c>
      <c r="H1197">
        <v>5</v>
      </c>
      <c r="I1197">
        <v>8001</v>
      </c>
      <c r="J1197" s="2">
        <f t="shared" si="73"/>
        <v>77.56665050896753</v>
      </c>
      <c r="K1197">
        <v>17786</v>
      </c>
      <c r="L1197" s="2">
        <f t="shared" si="74"/>
        <v>1.7242850218128938</v>
      </c>
      <c r="M1197">
        <f t="shared" si="75"/>
        <v>4.250078287979645</v>
      </c>
      <c r="N1197">
        <v>-1.20629</v>
      </c>
      <c r="O1197">
        <v>-0.74007</v>
      </c>
    </row>
    <row r="1198" spans="2:15" ht="14.25">
      <c r="B1198">
        <v>2017</v>
      </c>
      <c r="C1198">
        <v>32.5</v>
      </c>
      <c r="D1198">
        <v>8.37</v>
      </c>
      <c r="E1198">
        <v>136.17</v>
      </c>
      <c r="F1198">
        <v>9811</v>
      </c>
      <c r="G1198" s="2">
        <f aca="true" t="shared" si="76" ref="G1198:G1244">LOG(F1198)</f>
        <v>3.9917132757130895</v>
      </c>
      <c r="H1198">
        <f>H1197-1</f>
        <v>4</v>
      </c>
      <c r="I1198">
        <v>7438</v>
      </c>
      <c r="J1198" s="2">
        <f aca="true" t="shared" si="77" ref="J1198:J1244">I1198/F1198*100</f>
        <v>75.81286311283255</v>
      </c>
      <c r="K1198">
        <v>18827</v>
      </c>
      <c r="L1198" s="2">
        <f aca="true" t="shared" si="78" ref="L1198:L1244">K1198/F1198</f>
        <v>1.918968504739578</v>
      </c>
      <c r="M1198">
        <f t="shared" si="75"/>
        <v>4.274781122605907</v>
      </c>
      <c r="N1198">
        <v>0.31852</v>
      </c>
      <c r="O1198">
        <v>0.19592</v>
      </c>
    </row>
    <row r="1199" spans="2:15" ht="14.25">
      <c r="B1199">
        <v>2016</v>
      </c>
      <c r="C1199">
        <v>32.93</v>
      </c>
      <c r="D1199">
        <v>7.98</v>
      </c>
      <c r="E1199">
        <v>107.72</v>
      </c>
      <c r="F1199">
        <v>7260</v>
      </c>
      <c r="G1199" s="2">
        <f t="shared" si="76"/>
        <v>3.8609366207000937</v>
      </c>
      <c r="H1199">
        <f>H1198-1</f>
        <v>3</v>
      </c>
      <c r="I1199">
        <v>5918</v>
      </c>
      <c r="J1199" s="2">
        <f t="shared" si="77"/>
        <v>81.51515151515152</v>
      </c>
      <c r="K1199">
        <v>17293</v>
      </c>
      <c r="L1199" s="2">
        <f t="shared" si="78"/>
        <v>2.381955922865014</v>
      </c>
      <c r="M1199">
        <f aca="true" t="shared" si="79" ref="M1199:M1244">LOG(K1199)</f>
        <v>4.237870341476738</v>
      </c>
      <c r="N1199">
        <v>0.19014</v>
      </c>
      <c r="O1199">
        <v>0.0256</v>
      </c>
    </row>
    <row r="1200" spans="2:15" ht="14.25">
      <c r="B1200">
        <v>2015</v>
      </c>
      <c r="C1200">
        <v>98.71</v>
      </c>
      <c r="D1200">
        <v>22.15</v>
      </c>
      <c r="E1200">
        <v>14.81</v>
      </c>
      <c r="F1200">
        <v>5518</v>
      </c>
      <c r="G1200" s="2">
        <f t="shared" si="76"/>
        <v>3.7417816961431667</v>
      </c>
      <c r="H1200">
        <f>H1199-1</f>
        <v>2</v>
      </c>
      <c r="I1200">
        <v>5203</v>
      </c>
      <c r="J1200" s="2">
        <f t="shared" si="77"/>
        <v>94.29140993113447</v>
      </c>
      <c r="K1200">
        <v>16646</v>
      </c>
      <c r="L1200" s="2">
        <f t="shared" si="78"/>
        <v>3.0166727075027184</v>
      </c>
      <c r="M1200">
        <f t="shared" si="79"/>
        <v>4.221309890296929</v>
      </c>
      <c r="N1200">
        <v>1.43884</v>
      </c>
      <c r="O1200">
        <v>0.74688</v>
      </c>
    </row>
    <row r="1201" spans="1:15" ht="14.25">
      <c r="A1201">
        <v>245</v>
      </c>
      <c r="B1201">
        <v>2018</v>
      </c>
      <c r="C1201">
        <v>-39.9</v>
      </c>
      <c r="D1201">
        <v>-9.7</v>
      </c>
      <c r="E1201">
        <v>167.09</v>
      </c>
      <c r="F1201">
        <v>11911</v>
      </c>
      <c r="G1201" s="2">
        <f t="shared" si="76"/>
        <v>4.075948224644035</v>
      </c>
      <c r="H1201">
        <v>31</v>
      </c>
      <c r="I1201">
        <v>2329</v>
      </c>
      <c r="J1201" s="2">
        <f t="shared" si="77"/>
        <v>19.55335404248174</v>
      </c>
      <c r="K1201">
        <v>23968</v>
      </c>
      <c r="L1201" s="2">
        <f t="shared" si="78"/>
        <v>2.0122575770296365</v>
      </c>
      <c r="M1201">
        <f t="shared" si="79"/>
        <v>4.379631796019372</v>
      </c>
      <c r="N1201">
        <v>-1.12266</v>
      </c>
      <c r="O1201">
        <v>-1.04381</v>
      </c>
    </row>
    <row r="1202" spans="2:15" ht="14.25">
      <c r="B1202">
        <v>2017</v>
      </c>
      <c r="C1202">
        <v>-0.05</v>
      </c>
      <c r="D1202">
        <v>-0.02</v>
      </c>
      <c r="E1202">
        <v>65.04</v>
      </c>
      <c r="F1202">
        <v>9051</v>
      </c>
      <c r="G1202" s="2">
        <f t="shared" si="76"/>
        <v>3.956696564894651</v>
      </c>
      <c r="H1202">
        <f>H1201-1</f>
        <v>30</v>
      </c>
      <c r="I1202">
        <v>2565</v>
      </c>
      <c r="J1202" s="2">
        <f t="shared" si="77"/>
        <v>28.339410009943656</v>
      </c>
      <c r="K1202">
        <v>18653</v>
      </c>
      <c r="L1202" s="2">
        <f t="shared" si="78"/>
        <v>2.0608772511324713</v>
      </c>
      <c r="M1202">
        <f t="shared" si="79"/>
        <v>4.270748690228749</v>
      </c>
      <c r="N1202">
        <v>-0.34627</v>
      </c>
      <c r="O1202">
        <v>-0.60618</v>
      </c>
    </row>
    <row r="1203" spans="2:15" ht="14.25">
      <c r="B1203">
        <v>2016</v>
      </c>
      <c r="C1203">
        <v>14.27</v>
      </c>
      <c r="D1203">
        <v>5.58</v>
      </c>
      <c r="E1203">
        <v>96.03</v>
      </c>
      <c r="F1203">
        <v>9929</v>
      </c>
      <c r="G1203" s="2">
        <f t="shared" si="76"/>
        <v>3.996905510695666</v>
      </c>
      <c r="H1203">
        <f>H1202-1</f>
        <v>29</v>
      </c>
      <c r="I1203">
        <v>2831</v>
      </c>
      <c r="J1203" s="2">
        <f t="shared" si="77"/>
        <v>28.51243831201531</v>
      </c>
      <c r="K1203">
        <v>23447</v>
      </c>
      <c r="L1203" s="2">
        <f t="shared" si="78"/>
        <v>2.3614664115218047</v>
      </c>
      <c r="M1203">
        <f t="shared" si="79"/>
        <v>4.3700872834352</v>
      </c>
      <c r="N1203">
        <v>-0.04017</v>
      </c>
      <c r="O1203">
        <v>-0.13364</v>
      </c>
    </row>
    <row r="1204" spans="2:15" ht="14.25">
      <c r="B1204">
        <v>2015</v>
      </c>
      <c r="C1204">
        <v>14.51</v>
      </c>
      <c r="D1204">
        <v>4.71</v>
      </c>
      <c r="E1204">
        <v>138.18</v>
      </c>
      <c r="F1204">
        <v>11115</v>
      </c>
      <c r="G1204" s="2">
        <f t="shared" si="76"/>
        <v>4.04590946703501</v>
      </c>
      <c r="H1204">
        <f>H1203-1</f>
        <v>28</v>
      </c>
      <c r="I1204">
        <v>2798</v>
      </c>
      <c r="J1204" s="2">
        <f t="shared" si="77"/>
        <v>25.173189383715698</v>
      </c>
      <c r="K1204">
        <v>19844</v>
      </c>
      <c r="L1204" s="2">
        <f t="shared" si="78"/>
        <v>1.7853351327035538</v>
      </c>
      <c r="M1204">
        <f t="shared" si="79"/>
        <v>4.297629218364148</v>
      </c>
      <c r="N1204">
        <v>0.06856</v>
      </c>
      <c r="O1204">
        <v>-0.08379</v>
      </c>
    </row>
    <row r="1205" spans="2:15" ht="14.25">
      <c r="B1205">
        <v>2014</v>
      </c>
      <c r="C1205">
        <v>7.61</v>
      </c>
      <c r="D1205">
        <v>2.78</v>
      </c>
      <c r="E1205">
        <v>91.85</v>
      </c>
      <c r="F1205">
        <v>9485</v>
      </c>
      <c r="G1205" s="2">
        <f t="shared" si="76"/>
        <v>3.9770373352246815</v>
      </c>
      <c r="H1205">
        <f>H1204-1</f>
        <v>27</v>
      </c>
      <c r="I1205">
        <v>2766</v>
      </c>
      <c r="J1205" s="2">
        <f t="shared" si="77"/>
        <v>29.161834475487613</v>
      </c>
      <c r="K1205">
        <v>18037</v>
      </c>
      <c r="L1205" s="2">
        <f t="shared" si="78"/>
        <v>1.901634159198735</v>
      </c>
      <c r="M1205">
        <f t="shared" si="79"/>
        <v>4.256164305279615</v>
      </c>
      <c r="N1205">
        <v>-0.14847</v>
      </c>
      <c r="O1205">
        <v>-0.34484</v>
      </c>
    </row>
    <row r="1206" spans="1:15" ht="14.25">
      <c r="A1206">
        <v>246</v>
      </c>
      <c r="B1206">
        <v>2018</v>
      </c>
      <c r="C1206">
        <v>-56.05</v>
      </c>
      <c r="D1206">
        <v>-25.15</v>
      </c>
      <c r="E1206">
        <v>6.96</v>
      </c>
      <c r="F1206">
        <v>4654</v>
      </c>
      <c r="G1206" s="2">
        <f t="shared" si="76"/>
        <v>3.667826378950711</v>
      </c>
      <c r="H1206">
        <v>26</v>
      </c>
      <c r="I1206">
        <v>878</v>
      </c>
      <c r="J1206" s="2">
        <f t="shared" si="77"/>
        <v>18.865492049849593</v>
      </c>
      <c r="K1206">
        <v>14260</v>
      </c>
      <c r="L1206" s="2">
        <f t="shared" si="78"/>
        <v>3.064030941125913</v>
      </c>
      <c r="M1206">
        <f t="shared" si="79"/>
        <v>4.1541195255158465</v>
      </c>
      <c r="N1206">
        <v>-1.90546</v>
      </c>
      <c r="O1206">
        <v>-2.81122</v>
      </c>
    </row>
    <row r="1207" spans="2:15" ht="14.25">
      <c r="B1207">
        <v>2017</v>
      </c>
      <c r="C1207">
        <v>-28.71</v>
      </c>
      <c r="D1207">
        <v>-15.86</v>
      </c>
      <c r="E1207">
        <v>4.59</v>
      </c>
      <c r="F1207">
        <v>6030</v>
      </c>
      <c r="G1207" s="2">
        <f t="shared" si="76"/>
        <v>3.780317312140151</v>
      </c>
      <c r="H1207">
        <f>H1206-1</f>
        <v>25</v>
      </c>
      <c r="I1207">
        <v>950</v>
      </c>
      <c r="J1207" s="2">
        <f t="shared" si="77"/>
        <v>15.754560530679933</v>
      </c>
      <c r="K1207">
        <v>14523</v>
      </c>
      <c r="L1207" s="2">
        <f t="shared" si="78"/>
        <v>2.408457711442786</v>
      </c>
      <c r="M1207">
        <f t="shared" si="79"/>
        <v>4.162056337360552</v>
      </c>
      <c r="N1207">
        <v>-1.12238</v>
      </c>
      <c r="O1207">
        <v>-2.01338</v>
      </c>
    </row>
    <row r="1208" spans="2:15" ht="14.25">
      <c r="B1208">
        <v>2016</v>
      </c>
      <c r="C1208">
        <v>-8.96</v>
      </c>
      <c r="D1208">
        <v>-5.9</v>
      </c>
      <c r="E1208">
        <v>5.36</v>
      </c>
      <c r="F1208">
        <v>6175</v>
      </c>
      <c r="G1208" s="2">
        <f t="shared" si="76"/>
        <v>3.7906369619317033</v>
      </c>
      <c r="H1208">
        <f>H1207-1</f>
        <v>24</v>
      </c>
      <c r="I1208">
        <v>1036</v>
      </c>
      <c r="J1208" s="2">
        <f t="shared" si="77"/>
        <v>16.777327935222672</v>
      </c>
      <c r="K1208">
        <v>16782</v>
      </c>
      <c r="L1208" s="2">
        <f t="shared" si="78"/>
        <v>2.7177327935222673</v>
      </c>
      <c r="M1208">
        <f t="shared" si="79"/>
        <v>4.224843716755171</v>
      </c>
      <c r="N1208">
        <v>-0.73363</v>
      </c>
      <c r="O1208">
        <v>-1.31898</v>
      </c>
    </row>
    <row r="1209" spans="2:15" ht="14.25">
      <c r="B1209">
        <v>2015</v>
      </c>
      <c r="C1209">
        <v>35.11</v>
      </c>
      <c r="D1209">
        <v>22.18</v>
      </c>
      <c r="E1209">
        <v>3.14</v>
      </c>
      <c r="F1209">
        <v>6865</v>
      </c>
      <c r="G1209" s="2">
        <f t="shared" si="76"/>
        <v>3.836640541572774</v>
      </c>
      <c r="H1209">
        <f>H1208-1</f>
        <v>23</v>
      </c>
      <c r="I1209">
        <v>1067</v>
      </c>
      <c r="J1209" s="2">
        <f t="shared" si="77"/>
        <v>15.542607428987617</v>
      </c>
      <c r="K1209">
        <v>17610</v>
      </c>
      <c r="L1209" s="2">
        <f t="shared" si="78"/>
        <v>2.565185724690459</v>
      </c>
      <c r="M1209">
        <f t="shared" si="79"/>
        <v>4.245759355967277</v>
      </c>
      <c r="N1209">
        <v>0.29366</v>
      </c>
      <c r="O1209">
        <v>0.73132</v>
      </c>
    </row>
    <row r="1210" spans="2:15" ht="14.25">
      <c r="B1210">
        <v>2014</v>
      </c>
      <c r="C1210">
        <v>35.32</v>
      </c>
      <c r="D1210">
        <v>19.72</v>
      </c>
      <c r="E1210">
        <v>17.65</v>
      </c>
      <c r="F1210">
        <v>6437</v>
      </c>
      <c r="G1210" s="2">
        <f t="shared" si="76"/>
        <v>3.808683509128969</v>
      </c>
      <c r="H1210">
        <f>H1209-1</f>
        <v>22</v>
      </c>
      <c r="I1210">
        <v>1154</v>
      </c>
      <c r="J1210" s="2">
        <f t="shared" si="77"/>
        <v>17.927606027652633</v>
      </c>
      <c r="K1210">
        <v>15444</v>
      </c>
      <c r="L1210" s="2">
        <f t="shared" si="78"/>
        <v>2.3992543110144475</v>
      </c>
      <c r="M1210">
        <f t="shared" si="79"/>
        <v>4.188759792952012</v>
      </c>
      <c r="N1210">
        <v>0.31108</v>
      </c>
      <c r="O1210">
        <v>0.581</v>
      </c>
    </row>
    <row r="1211" spans="1:15" ht="14.25">
      <c r="A1211">
        <v>247</v>
      </c>
      <c r="B1211">
        <v>2018</v>
      </c>
      <c r="C1211">
        <v>-69.2</v>
      </c>
      <c r="D1211">
        <v>-10.03</v>
      </c>
      <c r="E1211">
        <v>515.82</v>
      </c>
      <c r="F1211">
        <v>6421</v>
      </c>
      <c r="G1211" s="2">
        <f t="shared" si="76"/>
        <v>3.8076026699164944</v>
      </c>
      <c r="H1211">
        <v>13</v>
      </c>
      <c r="I1211">
        <v>2935</v>
      </c>
      <c r="J1211" s="2">
        <f t="shared" si="77"/>
        <v>45.70939106058247</v>
      </c>
      <c r="K1211">
        <v>11639</v>
      </c>
      <c r="L1211" s="2">
        <f t="shared" si="78"/>
        <v>1.8126460052951254</v>
      </c>
      <c r="M1211">
        <f t="shared" si="79"/>
        <v>4.065915668188592</v>
      </c>
      <c r="N1211">
        <v>-1.85106</v>
      </c>
      <c r="O1211">
        <v>-0.55841</v>
      </c>
    </row>
    <row r="1212" spans="2:15" ht="14.25">
      <c r="B1212">
        <v>2017</v>
      </c>
      <c r="C1212">
        <v>-11.18</v>
      </c>
      <c r="D1212">
        <v>-2.33</v>
      </c>
      <c r="E1212">
        <v>300.76</v>
      </c>
      <c r="F1212">
        <v>7696</v>
      </c>
      <c r="G1212" s="2">
        <f t="shared" si="76"/>
        <v>3.8862650590297565</v>
      </c>
      <c r="H1212">
        <f>H1211-1</f>
        <v>12</v>
      </c>
      <c r="I1212">
        <v>2990</v>
      </c>
      <c r="J1212" s="2">
        <f t="shared" si="77"/>
        <v>38.85135135135135</v>
      </c>
      <c r="K1212">
        <v>12490</v>
      </c>
      <c r="L1212" s="2">
        <f t="shared" si="78"/>
        <v>1.622920997920998</v>
      </c>
      <c r="M1212">
        <f t="shared" si="79"/>
        <v>4.096562438374136</v>
      </c>
      <c r="N1212">
        <v>-0.56597</v>
      </c>
      <c r="O1212">
        <v>-0.39073</v>
      </c>
    </row>
    <row r="1213" spans="2:15" ht="14.25">
      <c r="B1213">
        <v>2016</v>
      </c>
      <c r="C1213">
        <v>32.88</v>
      </c>
      <c r="D1213">
        <v>7.84</v>
      </c>
      <c r="E1213">
        <v>223.1</v>
      </c>
      <c r="F1213">
        <v>7030</v>
      </c>
      <c r="G1213" s="2">
        <f t="shared" si="76"/>
        <v>3.846955325019824</v>
      </c>
      <c r="H1213">
        <f>H1212-1</f>
        <v>11</v>
      </c>
      <c r="I1213">
        <v>2862</v>
      </c>
      <c r="J1213" s="2">
        <f t="shared" si="77"/>
        <v>40.71123755334282</v>
      </c>
      <c r="K1213">
        <v>13338</v>
      </c>
      <c r="L1213" s="2">
        <f t="shared" si="78"/>
        <v>1.8972972972972972</v>
      </c>
      <c r="M1213">
        <f t="shared" si="79"/>
        <v>4.125090713082634</v>
      </c>
      <c r="N1213">
        <v>0.3498</v>
      </c>
      <c r="O1213">
        <v>0.18257</v>
      </c>
    </row>
    <row r="1214" spans="2:15" ht="14.25">
      <c r="B1214">
        <v>2015</v>
      </c>
      <c r="C1214">
        <v>46.19</v>
      </c>
      <c r="D1214">
        <v>10.05</v>
      </c>
      <c r="E1214">
        <v>218.48</v>
      </c>
      <c r="F1214">
        <v>5890</v>
      </c>
      <c r="G1214" s="2">
        <f t="shared" si="76"/>
        <v>3.7701152947871015</v>
      </c>
      <c r="H1214">
        <f>H1213-1</f>
        <v>10</v>
      </c>
      <c r="I1214">
        <v>1586</v>
      </c>
      <c r="J1214" s="2">
        <f t="shared" si="77"/>
        <v>26.926994906621392</v>
      </c>
      <c r="K1214">
        <v>11541</v>
      </c>
      <c r="L1214" s="2">
        <f t="shared" si="78"/>
        <v>1.9594227504244481</v>
      </c>
      <c r="M1214">
        <f t="shared" si="79"/>
        <v>4.062243441026478</v>
      </c>
      <c r="N1214">
        <v>0.62059</v>
      </c>
      <c r="O1214">
        <v>0.25966</v>
      </c>
    </row>
    <row r="1215" spans="2:15" ht="14.25">
      <c r="B1215">
        <v>2014</v>
      </c>
      <c r="C1215">
        <v>9.75</v>
      </c>
      <c r="D1215">
        <v>1.81</v>
      </c>
      <c r="E1215">
        <v>320.05</v>
      </c>
      <c r="F1215">
        <v>4366</v>
      </c>
      <c r="G1215" s="2">
        <f t="shared" si="76"/>
        <v>3.6400837313731205</v>
      </c>
      <c r="H1215">
        <f>H1214-1</f>
        <v>9</v>
      </c>
      <c r="I1215">
        <v>1423</v>
      </c>
      <c r="J1215" s="2">
        <f t="shared" si="77"/>
        <v>32.5927622537792</v>
      </c>
      <c r="K1215">
        <v>11111</v>
      </c>
      <c r="L1215" s="2">
        <f t="shared" si="78"/>
        <v>2.5448923499770957</v>
      </c>
      <c r="M1215">
        <f t="shared" si="79"/>
        <v>4.045753147594141</v>
      </c>
      <c r="N1215">
        <v>-0.30789</v>
      </c>
      <c r="O1215">
        <v>-0.2381</v>
      </c>
    </row>
    <row r="1216" spans="1:15" ht="14.25">
      <c r="A1216">
        <v>248</v>
      </c>
      <c r="B1216">
        <v>2018</v>
      </c>
      <c r="C1216">
        <v>-100.52</v>
      </c>
      <c r="D1216">
        <v>-18.77</v>
      </c>
      <c r="E1216">
        <v>294.01</v>
      </c>
      <c r="F1216">
        <v>13316</v>
      </c>
      <c r="G1216" s="2">
        <f t="shared" si="76"/>
        <v>4.12437378648463</v>
      </c>
      <c r="H1216">
        <v>19</v>
      </c>
      <c r="I1216">
        <v>5036</v>
      </c>
      <c r="J1216" s="2">
        <f t="shared" si="77"/>
        <v>37.8191649143887</v>
      </c>
      <c r="K1216">
        <v>36570</v>
      </c>
      <c r="L1216" s="2">
        <f t="shared" si="78"/>
        <v>2.7463202162811653</v>
      </c>
      <c r="M1216">
        <f t="shared" si="79"/>
        <v>4.563124960338044</v>
      </c>
      <c r="N1216">
        <v>-2.56453</v>
      </c>
      <c r="O1216">
        <v>-1.45721</v>
      </c>
    </row>
    <row r="1217" spans="2:15" ht="14.25">
      <c r="B1217">
        <v>2017</v>
      </c>
      <c r="C1217">
        <v>12.77</v>
      </c>
      <c r="D1217">
        <v>4.97</v>
      </c>
      <c r="E1217">
        <v>98.28</v>
      </c>
      <c r="F1217">
        <v>11632</v>
      </c>
      <c r="G1217" s="2">
        <f t="shared" si="76"/>
        <v>4.065654393514962</v>
      </c>
      <c r="H1217">
        <f>H1216-1</f>
        <v>18</v>
      </c>
      <c r="I1217">
        <v>5069</v>
      </c>
      <c r="J1217" s="2">
        <f t="shared" si="77"/>
        <v>43.57806052269601</v>
      </c>
      <c r="K1217">
        <v>31324</v>
      </c>
      <c r="L1217" s="2">
        <f t="shared" si="78"/>
        <v>2.6929160935350756</v>
      </c>
      <c r="M1217">
        <f t="shared" si="79"/>
        <v>4.495877215295425</v>
      </c>
      <c r="N1217">
        <v>-0.13482</v>
      </c>
      <c r="O1217">
        <v>-0.14935</v>
      </c>
    </row>
    <row r="1218" spans="2:15" ht="14.25">
      <c r="B1218">
        <v>2016</v>
      </c>
      <c r="C1218">
        <v>29.8</v>
      </c>
      <c r="D1218">
        <v>10.28</v>
      </c>
      <c r="E1218">
        <v>135</v>
      </c>
      <c r="F1218">
        <v>11795</v>
      </c>
      <c r="G1218" s="2">
        <f t="shared" si="76"/>
        <v>4.071697945221614</v>
      </c>
      <c r="H1218">
        <f>H1217-1</f>
        <v>17</v>
      </c>
      <c r="I1218">
        <v>5344</v>
      </c>
      <c r="J1218" s="2">
        <f t="shared" si="77"/>
        <v>45.30733361593896</v>
      </c>
      <c r="K1218">
        <v>29841</v>
      </c>
      <c r="L1218" s="2">
        <f t="shared" si="78"/>
        <v>2.5299703264094955</v>
      </c>
      <c r="M1218">
        <f t="shared" si="79"/>
        <v>4.474813372661389</v>
      </c>
      <c r="N1218">
        <v>0.28223</v>
      </c>
      <c r="O1218">
        <v>0.32291</v>
      </c>
    </row>
    <row r="1219" spans="2:15" ht="14.25">
      <c r="B1219">
        <v>2015</v>
      </c>
      <c r="C1219">
        <v>-17.21</v>
      </c>
      <c r="D1219">
        <v>-4.55</v>
      </c>
      <c r="E1219">
        <v>201.18</v>
      </c>
      <c r="F1219">
        <v>11429</v>
      </c>
      <c r="G1219" s="2">
        <f t="shared" si="76"/>
        <v>4.058008232715403</v>
      </c>
      <c r="H1219">
        <f>H1218-1</f>
        <v>16</v>
      </c>
      <c r="I1219">
        <v>6538</v>
      </c>
      <c r="J1219" s="2">
        <f t="shared" si="77"/>
        <v>57.20535479919503</v>
      </c>
      <c r="K1219">
        <v>30469</v>
      </c>
      <c r="L1219" s="2">
        <f t="shared" si="78"/>
        <v>2.6659375273427246</v>
      </c>
      <c r="M1219">
        <f t="shared" si="79"/>
        <v>4.483858200805915</v>
      </c>
      <c r="N1219">
        <v>-0.79119</v>
      </c>
      <c r="O1219">
        <v>-0.61784</v>
      </c>
    </row>
    <row r="1220" spans="2:15" ht="14.25">
      <c r="B1220">
        <v>2014</v>
      </c>
      <c r="C1220">
        <v>10.05</v>
      </c>
      <c r="D1220">
        <v>4.39</v>
      </c>
      <c r="E1220">
        <v>86.13</v>
      </c>
      <c r="F1220">
        <v>13210</v>
      </c>
      <c r="G1220" s="2">
        <f t="shared" si="76"/>
        <v>4.120902817614527</v>
      </c>
      <c r="H1220">
        <f>H1219-1</f>
        <v>15</v>
      </c>
      <c r="I1220">
        <v>7546</v>
      </c>
      <c r="J1220" s="2">
        <f t="shared" si="77"/>
        <v>57.12339137017411</v>
      </c>
      <c r="K1220">
        <v>33116</v>
      </c>
      <c r="L1220" s="2">
        <f t="shared" si="78"/>
        <v>2.506888720666162</v>
      </c>
      <c r="M1220">
        <f t="shared" si="79"/>
        <v>4.520037873920871</v>
      </c>
      <c r="N1220">
        <v>-0.16573</v>
      </c>
      <c r="O1220">
        <v>-0.14299</v>
      </c>
    </row>
    <row r="1221" spans="1:15" ht="14.25">
      <c r="A1221">
        <v>249</v>
      </c>
      <c r="B1221">
        <v>2018</v>
      </c>
      <c r="C1221">
        <v>-107.04</v>
      </c>
      <c r="D1221">
        <v>-7.68</v>
      </c>
      <c r="E1221">
        <v>729.41</v>
      </c>
      <c r="F1221">
        <v>5338</v>
      </c>
      <c r="G1221" s="2">
        <f t="shared" si="76"/>
        <v>3.727378569451489</v>
      </c>
      <c r="H1221">
        <v>19</v>
      </c>
      <c r="I1221">
        <v>2652</v>
      </c>
      <c r="J1221" s="2">
        <f t="shared" si="77"/>
        <v>49.681528662420384</v>
      </c>
      <c r="K1221">
        <v>17486</v>
      </c>
      <c r="L1221" s="2">
        <f t="shared" si="78"/>
        <v>3.275758711127763</v>
      </c>
      <c r="M1221">
        <f t="shared" si="79"/>
        <v>4.242690474052374</v>
      </c>
      <c r="N1221">
        <v>-2.91878</v>
      </c>
      <c r="O1221">
        <v>-0.13217</v>
      </c>
    </row>
    <row r="1222" spans="2:15" ht="14.25">
      <c r="B1222">
        <v>2017</v>
      </c>
      <c r="C1222">
        <v>-43.03</v>
      </c>
      <c r="D1222">
        <v>-5.47</v>
      </c>
      <c r="E1222">
        <v>401.4</v>
      </c>
      <c r="F1222">
        <v>5830</v>
      </c>
      <c r="G1222" s="2">
        <f t="shared" si="76"/>
        <v>3.765668554759014</v>
      </c>
      <c r="H1222">
        <f>H1221-1</f>
        <v>18</v>
      </c>
      <c r="I1222">
        <v>2778</v>
      </c>
      <c r="J1222" s="2">
        <f t="shared" si="77"/>
        <v>47.65008576329331</v>
      </c>
      <c r="K1222">
        <v>16568</v>
      </c>
      <c r="L1222" s="2">
        <f t="shared" si="78"/>
        <v>2.841852487135506</v>
      </c>
      <c r="M1222">
        <f t="shared" si="79"/>
        <v>4.219270085885396</v>
      </c>
      <c r="N1222">
        <v>-1.45913</v>
      </c>
      <c r="O1222">
        <v>-0.51923</v>
      </c>
    </row>
    <row r="1223" spans="2:15" ht="14.25">
      <c r="B1223">
        <v>2016</v>
      </c>
      <c r="C1223">
        <v>27.37</v>
      </c>
      <c r="D1223">
        <v>5.66</v>
      </c>
      <c r="E1223">
        <v>243.35</v>
      </c>
      <c r="F1223">
        <v>5513</v>
      </c>
      <c r="G1223" s="2">
        <f t="shared" si="76"/>
        <v>3.741387992479269</v>
      </c>
      <c r="H1223">
        <f>H1222-1</f>
        <v>17</v>
      </c>
      <c r="I1223">
        <v>2806</v>
      </c>
      <c r="J1223" s="2">
        <f t="shared" si="77"/>
        <v>50.89787774351533</v>
      </c>
      <c r="K1223">
        <v>14738</v>
      </c>
      <c r="L1223" s="2">
        <f t="shared" si="78"/>
        <v>2.6733176129149285</v>
      </c>
      <c r="M1223">
        <f t="shared" si="79"/>
        <v>4.168438552186773</v>
      </c>
      <c r="N1223">
        <v>0.07194</v>
      </c>
      <c r="O1223">
        <v>-0.01361</v>
      </c>
    </row>
    <row r="1224" spans="2:15" ht="14.25">
      <c r="B1224">
        <v>2015</v>
      </c>
      <c r="C1224">
        <v>41.83</v>
      </c>
      <c r="D1224">
        <v>9.81</v>
      </c>
      <c r="E1224">
        <v>208.77</v>
      </c>
      <c r="F1224">
        <v>4347</v>
      </c>
      <c r="G1224" s="2">
        <f t="shared" si="76"/>
        <v>3.638189640190837</v>
      </c>
      <c r="H1224">
        <f>H1223-1</f>
        <v>16</v>
      </c>
      <c r="I1224">
        <v>2239</v>
      </c>
      <c r="J1224" s="2">
        <f t="shared" si="77"/>
        <v>51.50678628939499</v>
      </c>
      <c r="K1224">
        <v>12491</v>
      </c>
      <c r="L1224" s="2">
        <f t="shared" si="78"/>
        <v>2.873475960432482</v>
      </c>
      <c r="M1224">
        <f t="shared" si="79"/>
        <v>4.096597208357894</v>
      </c>
      <c r="N1224">
        <v>0.29309</v>
      </c>
      <c r="O1224">
        <v>0.12951</v>
      </c>
    </row>
    <row r="1225" spans="2:15" ht="14.25">
      <c r="B1225">
        <v>2014</v>
      </c>
      <c r="C1225">
        <v>26.71</v>
      </c>
      <c r="D1225">
        <v>4.82</v>
      </c>
      <c r="E1225">
        <v>302.19</v>
      </c>
      <c r="F1225">
        <v>4109</v>
      </c>
      <c r="G1225" s="2">
        <f t="shared" si="76"/>
        <v>3.6137361412618714</v>
      </c>
      <c r="H1225">
        <f>H1224-1</f>
        <v>15</v>
      </c>
      <c r="I1225">
        <v>2261</v>
      </c>
      <c r="J1225" s="2">
        <f t="shared" si="77"/>
        <v>55.02555366269165</v>
      </c>
      <c r="K1225">
        <v>10782</v>
      </c>
      <c r="L1225" s="2">
        <f t="shared" si="78"/>
        <v>2.6239961061085424</v>
      </c>
      <c r="M1225">
        <f t="shared" si="79"/>
        <v>4.032699327492617</v>
      </c>
      <c r="N1225">
        <v>0.01433</v>
      </c>
      <c r="O1225">
        <v>-0.03272</v>
      </c>
    </row>
    <row r="1226" spans="1:15" ht="14.25">
      <c r="A1226">
        <v>250</v>
      </c>
      <c r="B1226">
        <v>2018</v>
      </c>
      <c r="C1226">
        <v>-147.53</v>
      </c>
      <c r="D1226">
        <v>-15.77</v>
      </c>
      <c r="E1226">
        <v>756.31</v>
      </c>
      <c r="F1226">
        <v>918</v>
      </c>
      <c r="G1226" s="2">
        <f t="shared" si="76"/>
        <v>2.9628426812012423</v>
      </c>
      <c r="H1226">
        <v>15</v>
      </c>
      <c r="I1226">
        <v>54</v>
      </c>
      <c r="J1226" s="2">
        <f t="shared" si="77"/>
        <v>5.88235294117647</v>
      </c>
      <c r="K1226">
        <v>612</v>
      </c>
      <c r="L1226" s="2">
        <f t="shared" si="78"/>
        <v>0.6666666666666666</v>
      </c>
      <c r="M1226">
        <f t="shared" si="79"/>
        <v>2.7867514221455614</v>
      </c>
      <c r="N1226">
        <v>-4.10202</v>
      </c>
      <c r="O1226">
        <v>-1.48849</v>
      </c>
    </row>
    <row r="1227" spans="2:15" ht="14.25">
      <c r="B1227">
        <v>2017</v>
      </c>
      <c r="C1227">
        <v>-20.27</v>
      </c>
      <c r="D1227">
        <v>-5.8</v>
      </c>
      <c r="E1227">
        <v>231.05</v>
      </c>
      <c r="F1227">
        <v>880</v>
      </c>
      <c r="G1227" s="2">
        <f t="shared" si="76"/>
        <v>2.9444826721501687</v>
      </c>
      <c r="H1227">
        <f>H1226-1</f>
        <v>14</v>
      </c>
      <c r="I1227">
        <v>39</v>
      </c>
      <c r="J1227" s="2">
        <f t="shared" si="77"/>
        <v>4.431818181818182</v>
      </c>
      <c r="K1227">
        <v>707</v>
      </c>
      <c r="L1227" s="2">
        <f t="shared" si="78"/>
        <v>0.803409090909091</v>
      </c>
      <c r="M1227">
        <f t="shared" si="79"/>
        <v>2.8494194137968996</v>
      </c>
      <c r="N1227">
        <v>-1.29632</v>
      </c>
      <c r="O1227">
        <v>-1.67419</v>
      </c>
    </row>
    <row r="1228" spans="2:15" ht="14.25">
      <c r="B1228">
        <v>2016</v>
      </c>
      <c r="C1228">
        <v>47.54</v>
      </c>
      <c r="D1228">
        <v>16.25</v>
      </c>
      <c r="E1228">
        <v>161</v>
      </c>
      <c r="F1228">
        <v>859</v>
      </c>
      <c r="G1228" s="2">
        <f t="shared" si="76"/>
        <v>2.9339931638312424</v>
      </c>
      <c r="H1228">
        <f>H1227-1</f>
        <v>13</v>
      </c>
      <c r="I1228">
        <v>36</v>
      </c>
      <c r="J1228" s="2">
        <f t="shared" si="77"/>
        <v>4.190919674039581</v>
      </c>
      <c r="K1228">
        <v>928</v>
      </c>
      <c r="L1228" s="2">
        <f t="shared" si="78"/>
        <v>1.080325960419092</v>
      </c>
      <c r="M1228">
        <f t="shared" si="79"/>
        <v>2.967547976218862</v>
      </c>
      <c r="N1228">
        <v>0.26556</v>
      </c>
      <c r="O1228">
        <v>-0.09177</v>
      </c>
    </row>
    <row r="1229" spans="2:15" ht="14.25">
      <c r="B1229">
        <v>2015</v>
      </c>
      <c r="C1229">
        <v>-17.28</v>
      </c>
      <c r="D1229">
        <v>-4.64</v>
      </c>
      <c r="E1229">
        <v>238.5</v>
      </c>
      <c r="F1229">
        <v>667</v>
      </c>
      <c r="G1229" s="2">
        <f t="shared" si="76"/>
        <v>2.824125833916549</v>
      </c>
      <c r="H1229">
        <f>H1228-1</f>
        <v>12</v>
      </c>
      <c r="I1229">
        <v>26</v>
      </c>
      <c r="J1229" s="2">
        <f t="shared" si="77"/>
        <v>3.8980509745127434</v>
      </c>
      <c r="K1229">
        <v>704</v>
      </c>
      <c r="L1229" s="2">
        <f t="shared" si="78"/>
        <v>1.055472263868066</v>
      </c>
      <c r="M1229">
        <f t="shared" si="79"/>
        <v>2.847572659142112</v>
      </c>
      <c r="N1229">
        <v>-1.22129</v>
      </c>
      <c r="O1229">
        <v>-1.53572</v>
      </c>
    </row>
    <row r="1230" spans="2:15" ht="14.25">
      <c r="B1230">
        <v>2014</v>
      </c>
      <c r="C1230">
        <v>-11.09</v>
      </c>
      <c r="D1230">
        <v>-3.94</v>
      </c>
      <c r="E1230">
        <v>153.15</v>
      </c>
      <c r="F1230">
        <v>592</v>
      </c>
      <c r="G1230" s="2">
        <f t="shared" si="76"/>
        <v>2.77232170672292</v>
      </c>
      <c r="H1230">
        <f>H1229-1</f>
        <v>11</v>
      </c>
      <c r="I1230">
        <v>23</v>
      </c>
      <c r="J1230" s="2">
        <f t="shared" si="77"/>
        <v>3.885135135135135</v>
      </c>
      <c r="K1230">
        <v>737</v>
      </c>
      <c r="L1230" s="2">
        <f t="shared" si="78"/>
        <v>1.2449324324324325</v>
      </c>
      <c r="M1230">
        <f t="shared" si="79"/>
        <v>2.8674674878590514</v>
      </c>
      <c r="N1230">
        <v>-1.11089</v>
      </c>
      <c r="O1230">
        <v>-1.62521</v>
      </c>
    </row>
    <row r="1231" spans="1:15" ht="14.25">
      <c r="A1231">
        <v>251</v>
      </c>
      <c r="B1231">
        <v>2018</v>
      </c>
      <c r="C1231">
        <v>-226.13</v>
      </c>
      <c r="D1231">
        <v>-20.28</v>
      </c>
      <c r="E1231">
        <v>592.32</v>
      </c>
      <c r="F1231">
        <v>3734</v>
      </c>
      <c r="G1231" s="2">
        <f t="shared" si="76"/>
        <v>3.5721743136130595</v>
      </c>
      <c r="H1231">
        <v>6</v>
      </c>
      <c r="I1231">
        <v>888</v>
      </c>
      <c r="J1231" s="2">
        <f t="shared" si="77"/>
        <v>23.781467595072307</v>
      </c>
      <c r="K1231">
        <v>10748</v>
      </c>
      <c r="L1231" s="2">
        <f t="shared" si="78"/>
        <v>2.878414568826995</v>
      </c>
      <c r="M1231">
        <f t="shared" si="79"/>
        <v>4.031327657761131</v>
      </c>
      <c r="N1231">
        <v>-5.59011</v>
      </c>
      <c r="O1231">
        <v>-1.41141</v>
      </c>
    </row>
    <row r="1232" spans="2:15" ht="14.25">
      <c r="B1232">
        <v>2017</v>
      </c>
      <c r="C1232">
        <v>-32.85</v>
      </c>
      <c r="D1232">
        <v>-8.39</v>
      </c>
      <c r="E1232">
        <v>134.19</v>
      </c>
      <c r="F1232">
        <v>3762</v>
      </c>
      <c r="G1232" s="2">
        <f t="shared" si="76"/>
        <v>3.5754187912143602</v>
      </c>
      <c r="H1232">
        <f>H1231-1</f>
        <v>5</v>
      </c>
      <c r="I1232">
        <v>840</v>
      </c>
      <c r="J1232" s="2">
        <f t="shared" si="77"/>
        <v>22.328548644338117</v>
      </c>
      <c r="K1232">
        <v>11581</v>
      </c>
      <c r="L1232" s="2">
        <f t="shared" si="78"/>
        <v>3.078415736310473</v>
      </c>
      <c r="M1232">
        <f t="shared" si="79"/>
        <v>4.063746061613443</v>
      </c>
      <c r="N1232">
        <v>-1.43664</v>
      </c>
      <c r="O1232">
        <v>-1.45246</v>
      </c>
    </row>
    <row r="1233" spans="2:15" ht="14.25">
      <c r="B1233">
        <v>2016</v>
      </c>
      <c r="C1233">
        <v>7.81</v>
      </c>
      <c r="D1233">
        <v>2.92</v>
      </c>
      <c r="E1233">
        <v>52.95</v>
      </c>
      <c r="F1233">
        <v>3528</v>
      </c>
      <c r="G1233" s="2">
        <f t="shared" si="76"/>
        <v>3.547528576459782</v>
      </c>
      <c r="H1233">
        <f>H1232-1</f>
        <v>4</v>
      </c>
      <c r="I1233">
        <v>722</v>
      </c>
      <c r="J1233" s="2">
        <f t="shared" si="77"/>
        <v>20.464852607709748</v>
      </c>
      <c r="K1233">
        <v>12818</v>
      </c>
      <c r="L1233" s="2">
        <f t="shared" si="78"/>
        <v>3.633219954648526</v>
      </c>
      <c r="M1233">
        <f t="shared" si="79"/>
        <v>4.107820267248048</v>
      </c>
      <c r="N1233">
        <v>-0.69624</v>
      </c>
      <c r="O1233">
        <v>-0.91095</v>
      </c>
    </row>
    <row r="1234" spans="2:15" ht="14.25">
      <c r="B1234">
        <v>2015</v>
      </c>
      <c r="C1234">
        <v>5.89</v>
      </c>
      <c r="D1234">
        <v>1.84</v>
      </c>
      <c r="E1234">
        <v>13.69</v>
      </c>
      <c r="F1234">
        <v>3923</v>
      </c>
      <c r="G1234" s="2">
        <f t="shared" si="76"/>
        <v>3.593618308129536</v>
      </c>
      <c r="H1234">
        <f>H1233-1</f>
        <v>3</v>
      </c>
      <c r="I1234">
        <v>607</v>
      </c>
      <c r="J1234" s="2">
        <f t="shared" si="77"/>
        <v>15.472852408870763</v>
      </c>
      <c r="K1234">
        <v>13316</v>
      </c>
      <c r="L1234" s="2">
        <f t="shared" si="78"/>
        <v>3.3943410655110884</v>
      </c>
      <c r="M1234">
        <f t="shared" si="79"/>
        <v>4.12437378648463</v>
      </c>
      <c r="N1234">
        <v>-0.66789</v>
      </c>
      <c r="O1234">
        <v>-1.0023</v>
      </c>
    </row>
    <row r="1235" spans="2:15" ht="14.25">
      <c r="B1235">
        <v>2014</v>
      </c>
      <c r="C1235">
        <v>13.27</v>
      </c>
      <c r="D1235">
        <v>4.56</v>
      </c>
      <c r="E1235">
        <v>29.39</v>
      </c>
      <c r="F1235">
        <v>3393</v>
      </c>
      <c r="G1235" s="2">
        <f t="shared" si="76"/>
        <v>3.530583859645118</v>
      </c>
      <c r="H1235">
        <f>H1234-1</f>
        <v>2</v>
      </c>
      <c r="I1235">
        <v>536</v>
      </c>
      <c r="J1235" s="2">
        <f t="shared" si="77"/>
        <v>15.797229590333039</v>
      </c>
      <c r="K1235">
        <v>12241</v>
      </c>
      <c r="L1235" s="2">
        <f t="shared" si="78"/>
        <v>3.607721780135573</v>
      </c>
      <c r="M1235">
        <f t="shared" si="79"/>
        <v>4.08781689793553</v>
      </c>
      <c r="N1235">
        <v>-0.5809</v>
      </c>
      <c r="O1235">
        <v>-0.85548</v>
      </c>
    </row>
    <row r="1236" spans="1:15" ht="14.25">
      <c r="A1236">
        <v>252</v>
      </c>
      <c r="B1236">
        <v>2018</v>
      </c>
      <c r="C1236">
        <v>-250.25</v>
      </c>
      <c r="D1236">
        <v>-44.55</v>
      </c>
      <c r="E1236">
        <v>2.21</v>
      </c>
      <c r="F1236">
        <v>39789</v>
      </c>
      <c r="G1236" s="2">
        <f t="shared" si="76"/>
        <v>4.599763024345199</v>
      </c>
      <c r="H1236">
        <v>45</v>
      </c>
      <c r="I1236">
        <v>15155</v>
      </c>
      <c r="J1236" s="2">
        <f t="shared" si="77"/>
        <v>38.08841639649149</v>
      </c>
      <c r="K1236">
        <v>39230</v>
      </c>
      <c r="L1236" s="2">
        <f t="shared" si="78"/>
        <v>0.98595089094976</v>
      </c>
      <c r="M1236">
        <f t="shared" si="79"/>
        <v>4.593618308129536</v>
      </c>
      <c r="N1236">
        <v>-5.63159</v>
      </c>
      <c r="O1236">
        <v>-3.64253</v>
      </c>
    </row>
    <row r="1237" spans="2:15" ht="14.25">
      <c r="B1237">
        <v>2017</v>
      </c>
      <c r="C1237">
        <v>34.13</v>
      </c>
      <c r="D1237">
        <v>27.18</v>
      </c>
      <c r="E1237">
        <v>0.14</v>
      </c>
      <c r="F1237">
        <v>28558</v>
      </c>
      <c r="G1237" s="2">
        <f t="shared" si="76"/>
        <v>4.4557277892603695</v>
      </c>
      <c r="H1237">
        <f>H1236-1</f>
        <v>44</v>
      </c>
      <c r="I1237">
        <v>7619</v>
      </c>
      <c r="J1237" s="2">
        <f t="shared" si="77"/>
        <v>26.679039148399745</v>
      </c>
      <c r="K1237">
        <v>32782</v>
      </c>
      <c r="L1237" s="2">
        <f t="shared" si="78"/>
        <v>1.1479095174732123</v>
      </c>
      <c r="M1237">
        <f t="shared" si="79"/>
        <v>4.515635445954046</v>
      </c>
      <c r="N1237">
        <v>0.66928</v>
      </c>
      <c r="O1237">
        <v>1.45101</v>
      </c>
    </row>
    <row r="1238" spans="2:15" ht="14.25">
      <c r="B1238">
        <v>2016</v>
      </c>
      <c r="C1238">
        <v>38.72</v>
      </c>
      <c r="D1238">
        <v>27.33</v>
      </c>
      <c r="E1238">
        <v>12.31</v>
      </c>
      <c r="F1238">
        <v>24150</v>
      </c>
      <c r="G1238" s="2">
        <f t="shared" si="76"/>
        <v>4.382917135087531</v>
      </c>
      <c r="H1238">
        <f>H1237-1</f>
        <v>43</v>
      </c>
      <c r="I1238">
        <v>5279</v>
      </c>
      <c r="J1238" s="2">
        <f t="shared" si="77"/>
        <v>21.8592132505176</v>
      </c>
      <c r="K1238">
        <v>26912</v>
      </c>
      <c r="L1238" s="2">
        <f t="shared" si="78"/>
        <v>1.114368530020704</v>
      </c>
      <c r="M1238">
        <f t="shared" si="79"/>
        <v>4.429945974117818</v>
      </c>
      <c r="N1238">
        <v>0.74121</v>
      </c>
      <c r="O1238">
        <v>1.41884</v>
      </c>
    </row>
    <row r="1239" spans="2:15" ht="14.25">
      <c r="B1239">
        <v>2015</v>
      </c>
      <c r="C1239">
        <v>39.18</v>
      </c>
      <c r="D1239">
        <v>28.02</v>
      </c>
      <c r="E1239">
        <v>16.01</v>
      </c>
      <c r="F1239">
        <v>20142</v>
      </c>
      <c r="G1239" s="2">
        <f t="shared" si="76"/>
        <v>4.304102591631656</v>
      </c>
      <c r="H1239">
        <f>H1238-1</f>
        <v>42</v>
      </c>
      <c r="I1239">
        <v>4786</v>
      </c>
      <c r="J1239" s="2">
        <f t="shared" si="77"/>
        <v>23.761294806871213</v>
      </c>
      <c r="K1239">
        <v>24258</v>
      </c>
      <c r="L1239" s="2">
        <f t="shared" si="78"/>
        <v>1.2043491212392017</v>
      </c>
      <c r="M1239">
        <f t="shared" si="79"/>
        <v>4.384854991717318</v>
      </c>
      <c r="N1239">
        <v>0.7213</v>
      </c>
      <c r="O1239">
        <v>1.45339</v>
      </c>
    </row>
    <row r="1240" spans="2:15" ht="14.25">
      <c r="B1240">
        <v>2014</v>
      </c>
      <c r="C1240">
        <v>36.54</v>
      </c>
      <c r="D1240">
        <v>23.69</v>
      </c>
      <c r="E1240">
        <v>24.79</v>
      </c>
      <c r="F1240">
        <v>15680</v>
      </c>
      <c r="G1240" s="2">
        <f t="shared" si="76"/>
        <v>4.195346058348419</v>
      </c>
      <c r="H1240">
        <f>H1239-1</f>
        <v>41</v>
      </c>
      <c r="I1240">
        <v>4855</v>
      </c>
      <c r="J1240" s="2">
        <f t="shared" si="77"/>
        <v>30.96301020408163</v>
      </c>
      <c r="K1240">
        <v>19300</v>
      </c>
      <c r="L1240" s="2">
        <f t="shared" si="78"/>
        <v>1.2308673469387754</v>
      </c>
      <c r="M1240">
        <f t="shared" si="79"/>
        <v>4.285557309007774</v>
      </c>
      <c r="N1240">
        <v>0.60354</v>
      </c>
      <c r="O1240">
        <v>1.10834</v>
      </c>
    </row>
    <row r="1241" spans="1:15" ht="14.25">
      <c r="A1241">
        <v>253</v>
      </c>
      <c r="B1241">
        <v>2018</v>
      </c>
      <c r="C1241">
        <v>-492.21</v>
      </c>
      <c r="D1241">
        <v>-14.3</v>
      </c>
      <c r="E1241">
        <v>426.77</v>
      </c>
      <c r="F1241">
        <v>7659</v>
      </c>
      <c r="G1241" s="2">
        <f t="shared" si="76"/>
        <v>3.884172069523913</v>
      </c>
      <c r="H1241">
        <v>11</v>
      </c>
      <c r="I1241">
        <v>1648</v>
      </c>
      <c r="J1241" s="2">
        <f t="shared" si="77"/>
        <v>21.517169343256302</v>
      </c>
      <c r="K1241">
        <v>38136</v>
      </c>
      <c r="L1241" s="2">
        <f t="shared" si="78"/>
        <v>4.979240109674892</v>
      </c>
      <c r="M1241">
        <f t="shared" si="79"/>
        <v>4.581335138918986</v>
      </c>
      <c r="N1241">
        <v>-11.94556</v>
      </c>
      <c r="O1241">
        <v>-1.51057</v>
      </c>
    </row>
    <row r="1242" spans="2:15" ht="14.25">
      <c r="B1242">
        <v>2017</v>
      </c>
      <c r="C1242">
        <v>93.38</v>
      </c>
      <c r="D1242">
        <v>20.3</v>
      </c>
      <c r="E1242">
        <v>18.16</v>
      </c>
      <c r="F1242">
        <v>6517</v>
      </c>
      <c r="G1242" s="2">
        <f t="shared" si="76"/>
        <v>3.8140477209955996</v>
      </c>
      <c r="H1242">
        <f>H1241-1</f>
        <v>10</v>
      </c>
      <c r="I1242">
        <v>976</v>
      </c>
      <c r="J1242" s="2">
        <f t="shared" si="77"/>
        <v>14.976216050329908</v>
      </c>
      <c r="K1242">
        <v>34720</v>
      </c>
      <c r="L1242" s="2">
        <f t="shared" si="78"/>
        <v>5.327604726100967</v>
      </c>
      <c r="M1242">
        <f t="shared" si="79"/>
        <v>4.540579716504454</v>
      </c>
      <c r="N1242">
        <v>0.88505</v>
      </c>
      <c r="O1242">
        <v>0.05543</v>
      </c>
    </row>
    <row r="1243" spans="2:15" ht="14.25">
      <c r="B1243">
        <v>2016</v>
      </c>
      <c r="C1243">
        <v>143.56</v>
      </c>
      <c r="D1243">
        <v>31.55</v>
      </c>
      <c r="E1243">
        <v>9.84</v>
      </c>
      <c r="F1243">
        <v>5213</v>
      </c>
      <c r="G1243" s="2">
        <f t="shared" si="76"/>
        <v>3.717087724927019</v>
      </c>
      <c r="H1243">
        <f>H1242-1</f>
        <v>9</v>
      </c>
      <c r="I1243">
        <v>460</v>
      </c>
      <c r="J1243" s="2">
        <f t="shared" si="77"/>
        <v>8.824093612123537</v>
      </c>
      <c r="K1243">
        <v>33565</v>
      </c>
      <c r="L1243" s="2">
        <f t="shared" si="78"/>
        <v>6.438710915020142</v>
      </c>
      <c r="M1243">
        <f t="shared" si="79"/>
        <v>4.525886651520939</v>
      </c>
      <c r="N1243">
        <v>1.63088</v>
      </c>
      <c r="O1243">
        <v>0.47682</v>
      </c>
    </row>
    <row r="1244" spans="2:15" ht="14.25">
      <c r="B1244">
        <v>2014</v>
      </c>
      <c r="C1244">
        <v>190.26</v>
      </c>
      <c r="D1244">
        <v>0.66</v>
      </c>
      <c r="E1244">
        <v>493.76</v>
      </c>
      <c r="F1244">
        <v>4326</v>
      </c>
      <c r="G1244" s="2">
        <f t="shared" si="76"/>
        <v>3.636086515103073</v>
      </c>
      <c r="H1244">
        <v>8</v>
      </c>
      <c r="I1244">
        <v>275</v>
      </c>
      <c r="J1244" s="2">
        <f t="shared" si="77"/>
        <v>6.356911696717522</v>
      </c>
      <c r="K1244">
        <v>32452</v>
      </c>
      <c r="L1244" s="2">
        <f t="shared" si="78"/>
        <v>7.501618122977346</v>
      </c>
      <c r="M1244">
        <f t="shared" si="79"/>
        <v>4.511241467305815</v>
      </c>
      <c r="N1244">
        <v>2.48229</v>
      </c>
      <c r="O1244">
        <v>-1.21256</v>
      </c>
    </row>
  </sheetData>
  <sheetProtection/>
  <autoFilter ref="O1:O1259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susan</cp:lastModifiedBy>
  <dcterms:created xsi:type="dcterms:W3CDTF">2019-06-17T22:12:55Z</dcterms:created>
  <dcterms:modified xsi:type="dcterms:W3CDTF">2019-06-19T17:37:06Z</dcterms:modified>
  <cp:category/>
  <cp:version/>
  <cp:contentType/>
  <cp:contentStatus/>
</cp:coreProperties>
</file>